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inichev\Documents\2026\704\"/>
    </mc:Choice>
  </mc:AlternateContent>
  <xr:revisionPtr revIDLastSave="0" documentId="8_{CF05A615-5CB4-4DD7-ABF5-A3A758E7C76C}" xr6:coauthVersionLast="47" xr6:coauthVersionMax="47" xr10:uidLastSave="{00000000-0000-0000-0000-000000000000}"/>
  <bookViews>
    <workbookView xWindow="-108" yWindow="-108" windowWidth="23256" windowHeight="13896" tabRatio="775" xr2:uid="{3599AF7E-E026-46CE-80F7-194BEF4F53C8}"/>
  </bookViews>
  <sheets>
    <sheet name="BS" sheetId="1" r:id="rId1"/>
    <sheet name="P&amp;L" sheetId="2" r:id="rId2"/>
    <sheet name="CF" sheetId="3" r:id="rId3"/>
    <sheet name="Расшифровка" sheetId="10" r:id="rId4"/>
    <sheet name="Показатели" sheetId="15" r:id="rId5"/>
    <sheet name="Другие показатели" sheetId="6" r:id="rId6"/>
    <sheet name="Инвест. привлекательность" sheetId="7" r:id="rId7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20" i="2" l="1"/>
  <c r="T20" i="2"/>
  <c r="S20" i="2"/>
  <c r="D91" i="10" l="1"/>
  <c r="D81" i="10"/>
  <c r="E91" i="10"/>
  <c r="F91" i="10"/>
  <c r="S81" i="10"/>
  <c r="Q91" i="10"/>
  <c r="G91" i="10"/>
  <c r="L91" i="10"/>
  <c r="I91" i="10"/>
  <c r="J91" i="10"/>
  <c r="K91" i="10"/>
  <c r="G81" i="10"/>
  <c r="F81" i="10"/>
  <c r="E81" i="10"/>
  <c r="L81" i="10"/>
  <c r="J81" i="10"/>
  <c r="I81" i="10"/>
  <c r="K81" i="10"/>
  <c r="O81" i="10"/>
  <c r="O91" i="10"/>
  <c r="N91" i="10"/>
  <c r="N81" i="10"/>
  <c r="Q81" i="10"/>
  <c r="S91" i="10"/>
  <c r="T91" i="10"/>
  <c r="T81" i="10"/>
  <c r="P91" i="10"/>
  <c r="P81" i="10"/>
  <c r="U91" i="10"/>
  <c r="U81" i="10"/>
  <c r="O20" i="2" l="1"/>
  <c r="P20" i="2"/>
  <c r="G12" i="2"/>
  <c r="F12" i="2"/>
  <c r="E12" i="2"/>
  <c r="D12" i="2"/>
  <c r="L12" i="2"/>
  <c r="K12" i="2"/>
  <c r="J12" i="2"/>
  <c r="I12" i="2"/>
  <c r="Q12" i="2"/>
  <c r="P12" i="2"/>
  <c r="O12" i="2"/>
  <c r="N12" i="2"/>
  <c r="S12" i="2"/>
  <c r="T12" i="2"/>
  <c r="E20" i="2" l="1"/>
  <c r="F20" i="2"/>
  <c r="G20" i="2"/>
  <c r="I20" i="2"/>
  <c r="J20" i="2"/>
  <c r="K20" i="2"/>
  <c r="L20" i="2"/>
  <c r="N20" i="2"/>
  <c r="Q20" i="2"/>
  <c r="D20" i="2"/>
  <c r="E3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Anna Bilienko</author>
  </authors>
  <commentList>
    <comment ref="B7" authorId="0" shapeId="0" xr:uid="{BD8D4D8C-E604-49EE-A952-7CB073F0FFB7}">
      <text>
        <r>
          <rPr>
            <sz val="9"/>
            <color indexed="81"/>
            <rFont val="Calibri"/>
            <family val="2"/>
            <charset val="204"/>
            <scheme val="minor"/>
          </rPr>
          <t xml:space="preserve">Управленческий показатель, который отражает доходы, возникающие в ходе обычной деятельности Группы, и признаются в сумме цены операции. Все отгрузки признаются в момент подписания акта-приемки с Покупателем и корректируются на дату оплаты. </t>
        </r>
      </text>
    </comment>
    <comment ref="B15" authorId="0" shapeId="0" xr:uid="{E6CB4986-9E95-4EC0-B83C-2B0AF45ED0BF}">
      <text>
        <r>
          <rPr>
            <sz val="9"/>
            <color indexed="81"/>
            <rFont val="Calibri"/>
            <family val="2"/>
            <charset val="204"/>
            <scheme val="minor"/>
          </rPr>
          <t>Затраты Группы, которые не списываются на финансовый результат сразу, а признаются в качестве актива в отчете о финансовом положении, который впоследствии уменьшается за счет амортизации в течение срока полезного использования, либо списывается в момент, когда был использован в ходе хозяйственной деятельности. К таким затратам относятся: создание продуктов компании, покупка оборудования, мебели, программного обеспечения, запасов (за исключением тех, которые планируется перепродать), долгосрочная аренда и прочие несущественные затраты.</t>
        </r>
      </text>
    </comment>
    <comment ref="B16" authorId="0" shapeId="0" xr:uid="{7021B166-163F-4B45-BC55-A253D93D5192}">
      <text>
        <r>
          <rPr>
            <sz val="9"/>
            <color indexed="81"/>
            <rFont val="Calibri"/>
            <family val="2"/>
            <charset val="204"/>
            <scheme val="minor"/>
          </rPr>
          <t>Управленческий показатель, который отличается от показателя EBITDA на разницы между управленческим показателем "Отгрузки" и Выручкой, а также сумму капитализированных расходов.</t>
        </r>
      </text>
    </comment>
    <comment ref="B20" authorId="0" shapeId="0" xr:uid="{7AFC22EB-E0F9-48FD-8249-03C4CA89CD26}">
      <text>
        <r>
          <rPr>
            <sz val="9"/>
            <color indexed="81"/>
            <rFont val="Calibri"/>
            <family val="2"/>
            <charset val="204"/>
            <scheme val="minor"/>
          </rPr>
          <t>Затраты Группы, которые не списываются на финансовый результат сразу, а признаются в качестве актива в отчете о финансовом положении, который впоследствии уменьшается за счет амортизации в течение срока полезного использования, либо списывается в момент, когда был использован в ходе хозяйственной деятельности. К таким затратам относятся: создание продуктов компании, покупка оборудования, мебели, программного обеспечения, запасов (за исключением тех, которые планируется перепродать), долгосрочная аренда и прочие несущественные затраты.</t>
        </r>
      </text>
    </comment>
    <comment ref="B22" authorId="0" shapeId="0" xr:uid="{A302A995-E0C8-4E07-B622-4D3F090823FB}">
      <text>
        <r>
          <rPr>
            <sz val="9"/>
            <color indexed="81"/>
            <rFont val="Calibri"/>
            <family val="2"/>
            <charset val="204"/>
            <scheme val="minor"/>
          </rPr>
          <t>Управленческий показатель, который отличается от показателя "Прибыль за период" на разницы между управленческим показателем "Отгрузки" и "Выручкой", сумму капитализированных расходов, а также амортизацию капитализированных расходов.</t>
        </r>
      </text>
    </comment>
  </commentList>
</comments>
</file>

<file path=xl/sharedStrings.xml><?xml version="1.0" encoding="utf-8"?>
<sst xmlns="http://schemas.openxmlformats.org/spreadsheetml/2006/main" count="470" uniqueCount="243">
  <si>
    <t>тыс руб.</t>
  </si>
  <si>
    <t>Консолидированный отчет о финансовом положении</t>
  </si>
  <si>
    <t xml:space="preserve"> 31.03.2021</t>
  </si>
  <si>
    <t xml:space="preserve"> 30.06.2021</t>
  </si>
  <si>
    <t xml:space="preserve"> 30.09.2021</t>
  </si>
  <si>
    <t xml:space="preserve"> 31.12.2021</t>
  </si>
  <si>
    <t xml:space="preserve"> 31.03.2022</t>
  </si>
  <si>
    <t xml:space="preserve"> 30.06.2022</t>
  </si>
  <si>
    <t xml:space="preserve"> 30.09.2022</t>
  </si>
  <si>
    <t xml:space="preserve"> 31.12.2022</t>
  </si>
  <si>
    <t xml:space="preserve"> 31.03.2023</t>
  </si>
  <si>
    <t xml:space="preserve"> 30.06.2023</t>
  </si>
  <si>
    <t xml:space="preserve"> 30.09.2023</t>
  </si>
  <si>
    <t xml:space="preserve"> 31.12.2023</t>
  </si>
  <si>
    <t xml:space="preserve"> 31.03.2024</t>
  </si>
  <si>
    <t xml:space="preserve"> 30.06.2024</t>
  </si>
  <si>
    <t xml:space="preserve"> 30.09.2024</t>
  </si>
  <si>
    <t xml:space="preserve"> 31.12.2024</t>
  </si>
  <si>
    <t>Основные средства</t>
  </si>
  <si>
    <t>Нематериальные активы</t>
  </si>
  <si>
    <t>Отложенные налоговые активы</t>
  </si>
  <si>
    <t>Итого внеоборотных активов</t>
  </si>
  <si>
    <t>Денежные средства и их эквиваленты</t>
  </si>
  <si>
    <t>Краткосрочные финансовые вложения</t>
  </si>
  <si>
    <t>Торговая и прочая дебиторская задолженность</t>
  </si>
  <si>
    <t>Запасы</t>
  </si>
  <si>
    <t>Итого оборотные активы</t>
  </si>
  <si>
    <t>ИТОГО АКТИВЫ</t>
  </si>
  <si>
    <t>Отложенные налоговые обязательства</t>
  </si>
  <si>
    <t>Долгосрочные кредиты и займы</t>
  </si>
  <si>
    <t>Обязательства по договорам с покупателями</t>
  </si>
  <si>
    <t>Торговая и прочая кредиторская задолженность</t>
  </si>
  <si>
    <t>Итого долгосрочных обязательств</t>
  </si>
  <si>
    <t>Краткосрочные кредиты и займы</t>
  </si>
  <si>
    <t>Итого текущих обязательств</t>
  </si>
  <si>
    <t>Уставный капитал (Обыкновенные акции)</t>
  </si>
  <si>
    <t>Нераспределенная прибыль</t>
  </si>
  <si>
    <t>Итого акционерный капитал</t>
  </si>
  <si>
    <t>Неконтролирующая доля участия</t>
  </si>
  <si>
    <t>Итого капитал</t>
  </si>
  <si>
    <t>ИТОГО ОБЯЗАТЕЛЬСТВА И АКЦИОНЕРНЫЙ КАПИТАЛ</t>
  </si>
  <si>
    <t>Консолидированный отчет о финансовых результатах</t>
  </si>
  <si>
    <t>Выручка от реализаций лицензий на ПО</t>
  </si>
  <si>
    <t>Выручка от реализации программно-аппаратных комплексов</t>
  </si>
  <si>
    <t>Выручка от реализации услуг в области информационной безопасности</t>
  </si>
  <si>
    <t>Прочая выручка</t>
  </si>
  <si>
    <t>Валовая прибыль</t>
  </si>
  <si>
    <t>Операционные расходы</t>
  </si>
  <si>
    <t>Расходы на исследования и разработку</t>
  </si>
  <si>
    <t>Общехозяйственные и административные расходы</t>
  </si>
  <si>
    <t>Прочие операционные доходы и расходы</t>
  </si>
  <si>
    <t>Операционная прибыль</t>
  </si>
  <si>
    <t>Прочие финансовые расходы</t>
  </si>
  <si>
    <t>Прибыль до налогообложения</t>
  </si>
  <si>
    <t>Консолидированный отчет о движении денежных средств</t>
  </si>
  <si>
    <t>Движение денежных средств от операционной деятельности</t>
  </si>
  <si>
    <t>Прибыль до налоообложения</t>
  </si>
  <si>
    <t>Корректировки:</t>
  </si>
  <si>
    <t>Амортизация основных средств</t>
  </si>
  <si>
    <t>Амортизация нематериальных активов</t>
  </si>
  <si>
    <t>Расходы, связанные с размещением ценных бумаг</t>
  </si>
  <si>
    <t>Движение резервов по ожидаемым кредитным убыткам по дебиторской задолженности</t>
  </si>
  <si>
    <t>Обесценение нематериальных активов</t>
  </si>
  <si>
    <t>Курсовые разницы</t>
  </si>
  <si>
    <t>Изменения оборотного капитала</t>
  </si>
  <si>
    <t>Поступления денежных средств от основной деятельности</t>
  </si>
  <si>
    <t>Проценты уплаченные</t>
  </si>
  <si>
    <t>Банковские комиссии и прочие финансовые расходы</t>
  </si>
  <si>
    <t>Налог на прибыль уплаченный</t>
  </si>
  <si>
    <t>Денежные средства, полученные от операционной деятельности, нетто</t>
  </si>
  <si>
    <t>Движение денежных средств от инвестиционной деятельности</t>
  </si>
  <si>
    <t>Денежные средства полученные:</t>
  </si>
  <si>
    <t>Денежные средства уплаченные:</t>
  </si>
  <si>
    <t>Приобретение основных средств</t>
  </si>
  <si>
    <t>Создание нематериальных активов</t>
  </si>
  <si>
    <t>Займы выданные</t>
  </si>
  <si>
    <t>Денежные средства, использованные в инвестиционной деятельности, нетто</t>
  </si>
  <si>
    <t>Движение денежных средств от финансовой деятельности</t>
  </si>
  <si>
    <t>Получение кредитов и займов</t>
  </si>
  <si>
    <t>Дивиденды, выплаченные акционерам Компании</t>
  </si>
  <si>
    <t>Приобретение неконтролирующей доли в дочерней компании</t>
  </si>
  <si>
    <t>Погашение кредитов и займов</t>
  </si>
  <si>
    <t>Денежные средства, использованные в финансовой деятельности, нетто</t>
  </si>
  <si>
    <t>Эффект от курсовых разниц на остатки денежных средств и их эквивалентов</t>
  </si>
  <si>
    <t>Денежные средства и их эквиваленты на конец года</t>
  </si>
  <si>
    <t>Покупка нематериальных активов</t>
  </si>
  <si>
    <t>Платежи по договорам аренды</t>
  </si>
  <si>
    <t>Денежные средства и их эквиваленты на начало года</t>
  </si>
  <si>
    <t>неаудированная</t>
  </si>
  <si>
    <t>Прочие корректировки</t>
  </si>
  <si>
    <t>неаудированные</t>
  </si>
  <si>
    <t>аудированные</t>
  </si>
  <si>
    <t>Расходы по налогу на прибыль</t>
  </si>
  <si>
    <t>Прибыль/(убыток) за период</t>
  </si>
  <si>
    <t>Прибыль/(убыток), приходящаяся на долю:</t>
  </si>
  <si>
    <t>Собственников Компании</t>
  </si>
  <si>
    <t>Неконтролирующих долей участия</t>
  </si>
  <si>
    <t>Прочий совокупный доход/(расход):</t>
  </si>
  <si>
    <t>Эффект пересчета иностранных подразделений в валюту презентации отчетности</t>
  </si>
  <si>
    <t>Прочий совокупный доход/(расход) за период</t>
  </si>
  <si>
    <t>Общий совокупный доход/(расход) за период</t>
  </si>
  <si>
    <t>Приходящийся на долю:</t>
  </si>
  <si>
    <t>Прибыль/(убыток) на акцию, рубли</t>
  </si>
  <si>
    <t>Амортизация нематериальных активов, созданных Группой</t>
  </si>
  <si>
    <t>Стоимость материалов</t>
  </si>
  <si>
    <t>Заработная плата и социальные отчисления</t>
  </si>
  <si>
    <t>Прочие расходы</t>
  </si>
  <si>
    <t>Выручка</t>
  </si>
  <si>
    <t>Расходы на продажу</t>
  </si>
  <si>
    <t>Расходы на отраслевые мероприятия и развитие бизнеса</t>
  </si>
  <si>
    <t>Расходы на продвижение и маркетинг</t>
  </si>
  <si>
    <t>Операционные, финансовые и управленческие показатели</t>
  </si>
  <si>
    <t>Численность на конец периода</t>
  </si>
  <si>
    <t>чел.</t>
  </si>
  <si>
    <t>Отгрузки с НДС</t>
  </si>
  <si>
    <t>НДС</t>
  </si>
  <si>
    <t>Чистый долг</t>
  </si>
  <si>
    <t>EBITDA</t>
  </si>
  <si>
    <t>Отгрузки без НДС</t>
  </si>
  <si>
    <t>Разницы между отгрузками и выручкой</t>
  </si>
  <si>
    <t>EBITDAC</t>
  </si>
  <si>
    <t>NIC</t>
  </si>
  <si>
    <t>%</t>
  </si>
  <si>
    <t>Количество акционеров</t>
  </si>
  <si>
    <t>Капитализация</t>
  </si>
  <si>
    <t>Средний дневной объем торгов</t>
  </si>
  <si>
    <t>ед. изм.</t>
  </si>
  <si>
    <t>тыс. руб.</t>
  </si>
  <si>
    <t>x</t>
  </si>
  <si>
    <t>(Убыток)/Прибыль за период</t>
  </si>
  <si>
    <t>млрд руб.</t>
  </si>
  <si>
    <t>&gt;500 млн руб.</t>
  </si>
  <si>
    <t>100-500 млн руб.</t>
  </si>
  <si>
    <t>30-100 млн руб.</t>
  </si>
  <si>
    <t>10-30 млн руб.</t>
  </si>
  <si>
    <t>1-10 млн руб.</t>
  </si>
  <si>
    <t>Прочее</t>
  </si>
  <si>
    <t>млн руб.</t>
  </si>
  <si>
    <t>Май 2022</t>
  </si>
  <si>
    <t>Ноябрь 2022</t>
  </si>
  <si>
    <t>Апрель 2023</t>
  </si>
  <si>
    <t>Май 2023</t>
  </si>
  <si>
    <t>Декабрь 2023</t>
  </si>
  <si>
    <t>Апрель 2024</t>
  </si>
  <si>
    <t>Май 2024</t>
  </si>
  <si>
    <t>Дивиденды на акцию</t>
  </si>
  <si>
    <t>руб.</t>
  </si>
  <si>
    <t>Торговая дебиторская задолженность</t>
  </si>
  <si>
    <t>Резерв под ожидаемые кредитные убытки</t>
  </si>
  <si>
    <t>Итого финансовая торговая дебиторская задолженность, нетто</t>
  </si>
  <si>
    <t>Авансы выданные</t>
  </si>
  <si>
    <t>НДС к возмещению</t>
  </si>
  <si>
    <t>Переплаты по налогам</t>
  </si>
  <si>
    <t>Прочая дебиторская задолженность</t>
  </si>
  <si>
    <t>Итого нефинансовая торговая и прочая дебиторская задолженность, нетто</t>
  </si>
  <si>
    <t>Итого</t>
  </si>
  <si>
    <t>Наличные денежные средства и остатки на счетах в банках</t>
  </si>
  <si>
    <t>Рубли</t>
  </si>
  <si>
    <t xml:space="preserve">Доллары США </t>
  </si>
  <si>
    <t xml:space="preserve">Евро </t>
  </si>
  <si>
    <t>Депозиты</t>
  </si>
  <si>
    <t>Итого денежные средства и их эквиваленты</t>
  </si>
  <si>
    <t>Анализ кредитного качества остатков на счетах в банках и банковских депозитов</t>
  </si>
  <si>
    <t>Рейтинг от ААА</t>
  </si>
  <si>
    <t>Рейтинг от АА- до АА+</t>
  </si>
  <si>
    <t>Рейтинг от А- до А+</t>
  </si>
  <si>
    <t>Кредиты и займы</t>
  </si>
  <si>
    <t>Долгосрочные обязательства</t>
  </si>
  <si>
    <t>Выпущенные необеспеченные облигации</t>
  </si>
  <si>
    <t>Обеспеченные банковские кредиты</t>
  </si>
  <si>
    <t>Обязательства по аренде</t>
  </si>
  <si>
    <t>Краткосрочные обязательства</t>
  </si>
  <si>
    <t>Резерв на неиспользованный отпуск</t>
  </si>
  <si>
    <t>Резерв по премиям</t>
  </si>
  <si>
    <t>Прочая кредиторская задолженность</t>
  </si>
  <si>
    <t>Налоги к уплате</t>
  </si>
  <si>
    <t>Торговая кредиторская задолженность</t>
  </si>
  <si>
    <t>Кредиторская задолженность по текущей заработной плате, включая соответствующие налоги</t>
  </si>
  <si>
    <t>Авансы полученные</t>
  </si>
  <si>
    <t>Расчеты с учредителями</t>
  </si>
  <si>
    <t>Итого краткосрочная кредиторская задолженность</t>
  </si>
  <si>
    <t>Долгосрочная кредиторская задолженность</t>
  </si>
  <si>
    <t>Итого долгосрочная кредиторская задолженность</t>
  </si>
  <si>
    <t>Итого торговая и прочая кредиторская задолженность</t>
  </si>
  <si>
    <t>Себестоимость</t>
  </si>
  <si>
    <t>Расшифровка статей</t>
  </si>
  <si>
    <t>Рейтинг от ВВВ- до ВВВ+</t>
  </si>
  <si>
    <t>Рейтинг от ВВ- до ВВ+</t>
  </si>
  <si>
    <t>Рейтинг от В- до В+</t>
  </si>
  <si>
    <t>Переход от управленческой отчетности к МСФО</t>
  </si>
  <si>
    <t>Разницы между отгрузками и выручкой за исключением разниц в классификации премий покупателям</t>
  </si>
  <si>
    <t>Кредитные рейтинги</t>
  </si>
  <si>
    <t>Эффект от выкупа собственных акций</t>
  </si>
  <si>
    <t>Процентные доходы</t>
  </si>
  <si>
    <t>Процентные расходы</t>
  </si>
  <si>
    <t>Убыток от выбытия основных средств и нематериальных активов</t>
  </si>
  <si>
    <t>Выкуп собственных акций</t>
  </si>
  <si>
    <t>Резервы по заработной плате</t>
  </si>
  <si>
    <t>EBITDA LTM</t>
  </si>
  <si>
    <t>Чистый долг/EBITDA LTM</t>
  </si>
  <si>
    <t>Базовая и разводненная прибыль/(убыток) на акцию</t>
  </si>
  <si>
    <t>Чистые финансовые расходы/ (доходы)</t>
  </si>
  <si>
    <t>Изменение торговой и прочей дебиторской задолженоости</t>
  </si>
  <si>
    <t>Изменение торговой и прочей кредиторской задолженности</t>
  </si>
  <si>
    <t>Изменение обязательств по договорам с покупателями</t>
  </si>
  <si>
    <t>Изменение запасов</t>
  </si>
  <si>
    <t>Увеличение / (уменьшение) денежных средств и их эквивалентов, нетто</t>
  </si>
  <si>
    <t>Амортизация капитализированных расходов, капитализация процентов и прочее</t>
  </si>
  <si>
    <t>Дивиденды выплаченные</t>
  </si>
  <si>
    <t>Сегментация клиентов по доле, приходящейся на отгрузки</t>
  </si>
  <si>
    <t>Выручка от реализации лицензий на ИТ-продукты</t>
  </si>
  <si>
    <t>Выручка от программно-аппаратных комплексов</t>
  </si>
  <si>
    <t>Выручка от услуг ИТ-безопасности</t>
  </si>
  <si>
    <t>Выручка от услуг технической поддержки и мониторинга безопасности</t>
  </si>
  <si>
    <t>Выручка от услуг в области исследований и технологических разработок</t>
  </si>
  <si>
    <t>Выручка от прочих услуг</t>
  </si>
  <si>
    <t>В момент времени</t>
  </si>
  <si>
    <t>С течением времени</t>
  </si>
  <si>
    <t>Итого выручка в момент времени</t>
  </si>
  <si>
    <t>Итого выручка с течением времени</t>
  </si>
  <si>
    <t>Прочие финансовые активы</t>
  </si>
  <si>
    <t>Акции в собственности</t>
  </si>
  <si>
    <t>Резерв по платежам, основанным на акциях</t>
  </si>
  <si>
    <t>Расходы по вознаграждению акциями</t>
  </si>
  <si>
    <t>Займы, полученные от связанных сторон</t>
  </si>
  <si>
    <t>менее 1 млн руб.</t>
  </si>
  <si>
    <t xml:space="preserve">АКРА - AA-(RU) </t>
  </si>
  <si>
    <t xml:space="preserve">"Эксперт РА" - ruAA </t>
  </si>
  <si>
    <t xml:space="preserve"> 31.03.2025</t>
  </si>
  <si>
    <t xml:space="preserve"> 30.06.2025</t>
  </si>
  <si>
    <t xml:space="preserve"> 30.09.2025</t>
  </si>
  <si>
    <t xml:space="preserve"> 31.12.2025</t>
  </si>
  <si>
    <t>Приобретение финансового актива</t>
  </si>
  <si>
    <t>Резерв накопленных курсовых разниц</t>
  </si>
  <si>
    <t>5 505 672</t>
  </si>
  <si>
    <t>5 484 552</t>
  </si>
  <si>
    <t>https://raexpert.ru/releases/2025/jun19a?ysclid=mesn6y4zg5950558234</t>
  </si>
  <si>
    <t xml:space="preserve"> </t>
  </si>
  <si>
    <t>Капитализированные расходы и прочее</t>
  </si>
  <si>
    <t>Обязательства по налогу на прибыль</t>
  </si>
  <si>
    <t>Проценты полученные</t>
  </si>
  <si>
    <t>Обязательства по цифровым финансовым активам</t>
  </si>
  <si>
    <t>https://www.acra-ratings.ru/press-releases/6703/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</si>
</sst>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;\(#,##0\);&quot;-&quot;"/>
    <numFmt numFmtId="165" formatCode="0.0%"/>
    <numFmt numFmtId="166" formatCode="#,##0;\(#,##0\)"/>
    <numFmt numFmtId="167" formatCode="#,##0.00;\(#,##0.00\)"/>
    <numFmt numFmtId="168" formatCode="#,##0.0;\(#,##0.0\)"/>
    <numFmt numFmtId="169" formatCode="_(* #,##0_);_(* \(#,##0\);_(* &quot;-&quot;??_);_(@_)"/>
    <numFmt numFmtId="170" formatCode="_(* #,##0.00_);_(* \(#,##0.00\);_(* &quot;-&quot;??_);_(@_)"/>
    <numFmt numFmtId="171" formatCode="_-* #,##0.0000_-;\-* #,##0.000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color theme="1"/>
      <name val="Arial"/>
      <family val="2"/>
    </font>
    <font>
      <i/>
      <sz val="8"/>
      <color rgb="FFFF0000"/>
      <name val="Arial"/>
      <family val="2"/>
      <charset val="204"/>
    </font>
    <font>
      <b/>
      <sz val="8"/>
      <color theme="1"/>
      <name val="Arial"/>
      <family val="2"/>
    </font>
    <font>
      <b/>
      <i/>
      <sz val="8"/>
      <color theme="1"/>
      <name val="Arial"/>
      <family val="2"/>
      <charset val="204"/>
    </font>
    <font>
      <sz val="9"/>
      <color indexed="8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lightUp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224">
    <xf numFmtId="0" fontId="0" fillId="0" borderId="0" xfId="0"/>
    <xf numFmtId="164" fontId="4" fillId="0" borderId="0" xfId="0" applyNumberFormat="1" applyFont="1" applyFill="1" applyBorder="1" applyAlignment="1"/>
    <xf numFmtId="164" fontId="4" fillId="0" borderId="0" xfId="0" applyNumberFormat="1" applyFont="1" applyFill="1" applyBorder="1"/>
    <xf numFmtId="164" fontId="5" fillId="0" borderId="0" xfId="0" applyNumberFormat="1" applyFont="1" applyFill="1" applyBorder="1" applyAlignment="1"/>
    <xf numFmtId="164" fontId="5" fillId="0" borderId="1" xfId="0" applyNumberFormat="1" applyFont="1" applyFill="1" applyBorder="1" applyAlignme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4" fontId="7" fillId="0" borderId="0" xfId="2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3" fillId="0" borderId="0" xfId="0" applyFont="1" applyFill="1"/>
    <xf numFmtId="0" fontId="6" fillId="0" borderId="0" xfId="0" applyFont="1" applyFill="1" applyBorder="1"/>
    <xf numFmtId="0" fontId="11" fillId="0" borderId="0" xfId="0" applyFont="1" applyFill="1" applyBorder="1"/>
    <xf numFmtId="3" fontId="6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/>
    <xf numFmtId="164" fontId="8" fillId="0" borderId="1" xfId="0" applyNumberFormat="1" applyFont="1" applyBorder="1"/>
    <xf numFmtId="164" fontId="6" fillId="0" borderId="0" xfId="0" applyNumberFormat="1" applyFont="1" applyFill="1"/>
    <xf numFmtId="0" fontId="10" fillId="0" borderId="0" xfId="0" applyFont="1" applyFill="1" applyBorder="1"/>
    <xf numFmtId="165" fontId="6" fillId="0" borderId="0" xfId="1" applyNumberFormat="1" applyFont="1" applyFill="1" applyBorder="1"/>
    <xf numFmtId="165" fontId="8" fillId="0" borderId="0" xfId="1" applyNumberFormat="1" applyFont="1"/>
    <xf numFmtId="0" fontId="8" fillId="0" borderId="1" xfId="0" applyFont="1" applyFill="1" applyBorder="1"/>
    <xf numFmtId="0" fontId="8" fillId="0" borderId="0" xfId="0" applyFont="1"/>
    <xf numFmtId="0" fontId="8" fillId="0" borderId="0" xfId="0" applyFont="1" applyFill="1" applyBorder="1"/>
    <xf numFmtId="0" fontId="8" fillId="0" borderId="0" xfId="0" applyFont="1" applyBorder="1"/>
    <xf numFmtId="3" fontId="8" fillId="0" borderId="0" xfId="0" applyNumberFormat="1" applyFont="1" applyAlignment="1">
      <alignment horizontal="center"/>
    </xf>
    <xf numFmtId="3" fontId="9" fillId="0" borderId="0" xfId="0" applyNumberFormat="1" applyFont="1"/>
    <xf numFmtId="3" fontId="6" fillId="0" borderId="0" xfId="0" applyNumberFormat="1" applyFont="1" applyAlignment="1">
      <alignment vertical="center"/>
    </xf>
    <xf numFmtId="166" fontId="6" fillId="0" borderId="0" xfId="0" applyNumberFormat="1" applyFont="1" applyFill="1"/>
    <xf numFmtId="166" fontId="6" fillId="0" borderId="0" xfId="0" applyNumberFormat="1" applyFont="1"/>
    <xf numFmtId="166" fontId="10" fillId="2" borderId="0" xfId="0" applyNumberFormat="1" applyFont="1" applyFill="1"/>
    <xf numFmtId="166" fontId="6" fillId="0" borderId="0" xfId="0" applyNumberFormat="1" applyFont="1" applyBorder="1"/>
    <xf numFmtId="166" fontId="8" fillId="0" borderId="0" xfId="0" applyNumberFormat="1" applyFont="1" applyFill="1" applyBorder="1"/>
    <xf numFmtId="166" fontId="8" fillId="0" borderId="0" xfId="0" applyNumberFormat="1" applyFont="1" applyBorder="1"/>
    <xf numFmtId="167" fontId="6" fillId="0" borderId="0" xfId="0" applyNumberFormat="1" applyFont="1"/>
    <xf numFmtId="167" fontId="8" fillId="0" borderId="0" xfId="0" applyNumberFormat="1" applyFont="1" applyBorder="1"/>
    <xf numFmtId="167" fontId="8" fillId="0" borderId="0" xfId="0" applyNumberFormat="1" applyFont="1"/>
    <xf numFmtId="167" fontId="8" fillId="0" borderId="0" xfId="0" applyNumberFormat="1" applyFont="1" applyFill="1" applyBorder="1"/>
    <xf numFmtId="166" fontId="6" fillId="0" borderId="0" xfId="0" applyNumberFormat="1" applyFont="1" applyFill="1" applyBorder="1"/>
    <xf numFmtId="166" fontId="6" fillId="0" borderId="2" xfId="0" applyNumberFormat="1" applyFont="1" applyBorder="1"/>
    <xf numFmtId="166" fontId="6" fillId="0" borderId="2" xfId="0" applyNumberFormat="1" applyFont="1" applyFill="1" applyBorder="1"/>
    <xf numFmtId="166" fontId="8" fillId="0" borderId="0" xfId="0" applyNumberFormat="1" applyFont="1"/>
    <xf numFmtId="166" fontId="8" fillId="0" borderId="3" xfId="0" applyNumberFormat="1" applyFont="1" applyBorder="1"/>
    <xf numFmtId="166" fontId="8" fillId="0" borderId="3" xfId="0" applyNumberFormat="1" applyFont="1" applyFill="1" applyBorder="1"/>
    <xf numFmtId="166" fontId="8" fillId="0" borderId="2" xfId="0" applyNumberFormat="1" applyFont="1" applyBorder="1"/>
    <xf numFmtId="166" fontId="8" fillId="0" borderId="2" xfId="0" applyNumberFormat="1" applyFont="1" applyFill="1" applyBorder="1"/>
    <xf numFmtId="0" fontId="6" fillId="0" borderId="0" xfId="0" applyFont="1" applyBorder="1" applyAlignment="1">
      <alignment vertical="center"/>
    </xf>
    <xf numFmtId="165" fontId="6" fillId="0" borderId="0" xfId="1" applyNumberFormat="1" applyFont="1" applyBorder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wrapText="1"/>
    </xf>
    <xf numFmtId="9" fontId="6" fillId="0" borderId="0" xfId="0" applyNumberFormat="1" applyFont="1"/>
    <xf numFmtId="167" fontId="10" fillId="2" borderId="0" xfId="0" applyNumberFormat="1" applyFont="1" applyFill="1"/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>
      <alignment vertical="center"/>
    </xf>
    <xf numFmtId="0" fontId="8" fillId="0" borderId="0" xfId="0" applyFont="1" applyFill="1"/>
    <xf numFmtId="166" fontId="8" fillId="0" borderId="0" xfId="0" applyNumberFormat="1" applyFont="1" applyFill="1"/>
    <xf numFmtId="166" fontId="9" fillId="0" borderId="0" xfId="0" applyNumberFormat="1" applyFont="1"/>
    <xf numFmtId="0" fontId="6" fillId="0" borderId="0" xfId="0" applyFont="1" applyFill="1" applyAlignment="1">
      <alignment horizontal="center" vertical="center"/>
    </xf>
    <xf numFmtId="2" fontId="6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3" fontId="6" fillId="0" borderId="0" xfId="0" applyNumberFormat="1" applyFont="1" applyFill="1"/>
    <xf numFmtId="14" fontId="7" fillId="3" borderId="1" xfId="2" applyNumberFormat="1" applyFont="1" applyFill="1" applyBorder="1" applyAlignment="1">
      <alignment horizontal="left" vertical="center" wrapText="1"/>
    </xf>
    <xf numFmtId="14" fontId="7" fillId="3" borderId="1" xfId="2" applyNumberFormat="1" applyFont="1" applyFill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center" vertical="center" wrapText="1"/>
    </xf>
    <xf numFmtId="14" fontId="7" fillId="3" borderId="0" xfId="2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/>
    </xf>
    <xf numFmtId="14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166" fontId="10" fillId="0" borderId="0" xfId="0" applyNumberFormat="1" applyFont="1" applyFill="1"/>
    <xf numFmtId="164" fontId="8" fillId="0" borderId="1" xfId="0" applyNumberFormat="1" applyFont="1" applyFill="1" applyBorder="1"/>
    <xf numFmtId="164" fontId="8" fillId="0" borderId="0" xfId="0" applyNumberFormat="1" applyFont="1" applyFill="1"/>
    <xf numFmtId="0" fontId="7" fillId="3" borderId="0" xfId="0" applyFont="1" applyFill="1" applyAlignment="1">
      <alignment horizontal="center" vertical="center"/>
    </xf>
    <xf numFmtId="166" fontId="7" fillId="3" borderId="1" xfId="2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/>
    <xf numFmtId="0" fontId="7" fillId="3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Border="1"/>
    <xf numFmtId="1" fontId="0" fillId="0" borderId="0" xfId="0" applyNumberFormat="1" applyBorder="1"/>
    <xf numFmtId="169" fontId="6" fillId="0" borderId="0" xfId="3" applyNumberFormat="1" applyFont="1" applyFill="1" applyBorder="1"/>
    <xf numFmtId="169" fontId="6" fillId="0" borderId="0" xfId="0" applyNumberFormat="1" applyFont="1"/>
    <xf numFmtId="169" fontId="10" fillId="2" borderId="0" xfId="0" applyNumberFormat="1" applyFont="1" applyFill="1"/>
    <xf numFmtId="169" fontId="6" fillId="0" borderId="0" xfId="0" applyNumberFormat="1" applyFont="1" applyFill="1"/>
    <xf numFmtId="169" fontId="8" fillId="2" borderId="0" xfId="0" applyNumberFormat="1" applyFont="1" applyFill="1"/>
    <xf numFmtId="169" fontId="8" fillId="0" borderId="0" xfId="0" applyNumberFormat="1" applyFont="1" applyFill="1" applyBorder="1"/>
    <xf numFmtId="169" fontId="8" fillId="0" borderId="0" xfId="0" applyNumberFormat="1" applyFont="1"/>
    <xf numFmtId="169" fontId="6" fillId="0" borderId="0" xfId="0" applyNumberFormat="1" applyFont="1" applyFill="1" applyBorder="1"/>
    <xf numFmtId="169" fontId="10" fillId="0" borderId="0" xfId="0" applyNumberFormat="1" applyFont="1" applyFill="1" applyBorder="1"/>
    <xf numFmtId="169" fontId="8" fillId="0" borderId="1" xfId="0" applyNumberFormat="1" applyFont="1" applyFill="1" applyBorder="1"/>
    <xf numFmtId="169" fontId="8" fillId="0" borderId="1" xfId="0" applyNumberFormat="1" applyFont="1" applyBorder="1"/>
    <xf numFmtId="169" fontId="6" fillId="0" borderId="0" xfId="0" applyNumberFormat="1" applyFont="1" applyBorder="1"/>
    <xf numFmtId="169" fontId="8" fillId="0" borderId="0" xfId="0" applyNumberFormat="1" applyFont="1" applyFill="1"/>
    <xf numFmtId="169" fontId="6" fillId="0" borderId="0" xfId="1" applyNumberFormat="1" applyFont="1" applyBorder="1"/>
    <xf numFmtId="169" fontId="6" fillId="0" borderId="0" xfId="1" applyNumberFormat="1" applyFont="1" applyFill="1"/>
    <xf numFmtId="169" fontId="6" fillId="0" borderId="0" xfId="1" applyNumberFormat="1" applyFont="1" applyFill="1" applyBorder="1"/>
    <xf numFmtId="169" fontId="6" fillId="0" borderId="0" xfId="1" applyNumberFormat="1" applyFont="1"/>
    <xf numFmtId="169" fontId="6" fillId="0" borderId="3" xfId="1" applyNumberFormat="1" applyFont="1" applyBorder="1"/>
    <xf numFmtId="169" fontId="6" fillId="0" borderId="3" xfId="1" applyNumberFormat="1" applyFont="1" applyFill="1" applyBorder="1"/>
    <xf numFmtId="169" fontId="8" fillId="0" borderId="0" xfId="0" applyNumberFormat="1" applyFont="1" applyBorder="1"/>
    <xf numFmtId="169" fontId="6" fillId="0" borderId="2" xfId="0" applyNumberFormat="1" applyFont="1" applyBorder="1"/>
    <xf numFmtId="169" fontId="6" fillId="0" borderId="2" xfId="0" applyNumberFormat="1" applyFont="1" applyFill="1" applyBorder="1"/>
    <xf numFmtId="169" fontId="10" fillId="0" borderId="2" xfId="0" applyNumberFormat="1" applyFont="1" applyFill="1" applyBorder="1"/>
    <xf numFmtId="169" fontId="8" fillId="0" borderId="3" xfId="0" applyNumberFormat="1" applyFont="1" applyFill="1" applyBorder="1"/>
    <xf numFmtId="169" fontId="8" fillId="0" borderId="3" xfId="0" applyNumberFormat="1" applyFont="1" applyBorder="1"/>
    <xf numFmtId="169" fontId="8" fillId="0" borderId="2" xfId="0" applyNumberFormat="1" applyFont="1" applyFill="1" applyBorder="1"/>
    <xf numFmtId="169" fontId="8" fillId="0" borderId="2" xfId="0" applyNumberFormat="1" applyFont="1" applyBorder="1"/>
    <xf numFmtId="170" fontId="6" fillId="0" borderId="0" xfId="0" applyNumberFormat="1" applyFont="1" applyFill="1" applyBorder="1"/>
    <xf numFmtId="170" fontId="6" fillId="0" borderId="0" xfId="0" applyNumberFormat="1" applyFont="1"/>
    <xf numFmtId="170" fontId="6" fillId="0" borderId="0" xfId="0" applyNumberFormat="1" applyFont="1" applyFill="1"/>
    <xf numFmtId="170" fontId="10" fillId="0" borderId="0" xfId="0" applyNumberFormat="1" applyFont="1" applyFill="1" applyBorder="1"/>
    <xf numFmtId="169" fontId="9" fillId="0" borderId="0" xfId="0" applyNumberFormat="1" applyFont="1"/>
    <xf numFmtId="169" fontId="6" fillId="0" borderId="0" xfId="0" applyNumberFormat="1" applyFont="1" applyFill="1" applyAlignment="1">
      <alignment horizontal="left" indent="1"/>
    </xf>
    <xf numFmtId="169" fontId="6" fillId="0" borderId="0" xfId="0" applyNumberFormat="1" applyFont="1" applyAlignment="1">
      <alignment horizontal="left" indent="1"/>
    </xf>
    <xf numFmtId="169" fontId="10" fillId="0" borderId="0" xfId="0" applyNumberFormat="1" applyFont="1" applyFill="1"/>
    <xf numFmtId="169" fontId="6" fillId="2" borderId="0" xfId="0" applyNumberFormat="1" applyFont="1" applyFill="1" applyBorder="1"/>
    <xf numFmtId="169" fontId="13" fillId="0" borderId="0" xfId="0" applyNumberFormat="1" applyFont="1" applyBorder="1"/>
    <xf numFmtId="169" fontId="13" fillId="0" borderId="1" xfId="0" applyNumberFormat="1" applyFont="1" applyBorder="1"/>
    <xf numFmtId="169" fontId="13" fillId="0" borderId="1" xfId="0" applyNumberFormat="1" applyFont="1" applyFill="1" applyBorder="1"/>
    <xf numFmtId="169" fontId="6" fillId="0" borderId="3" xfId="0" applyNumberFormat="1" applyFont="1" applyBorder="1"/>
    <xf numFmtId="169" fontId="6" fillId="0" borderId="3" xfId="0" applyNumberFormat="1" applyFont="1" applyFill="1" applyBorder="1"/>
    <xf numFmtId="169" fontId="9" fillId="0" borderId="0" xfId="0" applyNumberFormat="1" applyFont="1" applyBorder="1"/>
    <xf numFmtId="169" fontId="9" fillId="0" borderId="0" xfId="0" applyNumberFormat="1" applyFont="1" applyFill="1" applyBorder="1"/>
    <xf numFmtId="169" fontId="9" fillId="0" borderId="2" xfId="0" applyNumberFormat="1" applyFont="1" applyBorder="1"/>
    <xf numFmtId="169" fontId="13" fillId="0" borderId="0" xfId="0" applyNumberFormat="1" applyFont="1" applyFill="1" applyBorder="1"/>
    <xf numFmtId="169" fontId="13" fillId="0" borderId="0" xfId="0" applyNumberFormat="1" applyFont="1"/>
    <xf numFmtId="169" fontId="6" fillId="2" borderId="0" xfId="0" applyNumberFormat="1" applyFont="1" applyFill="1"/>
    <xf numFmtId="169" fontId="6" fillId="0" borderId="0" xfId="1" applyNumberFormat="1" applyFont="1" applyBorder="1" applyAlignment="1">
      <alignment horizontal="left" indent="1"/>
    </xf>
    <xf numFmtId="169" fontId="6" fillId="0" borderId="0" xfId="0" applyNumberFormat="1" applyFont="1" applyBorder="1" applyAlignment="1">
      <alignment horizontal="left" indent="1"/>
    </xf>
    <xf numFmtId="169" fontId="6" fillId="0" borderId="0" xfId="0" applyNumberFormat="1" applyFont="1" applyFill="1" applyBorder="1" applyAlignment="1">
      <alignment horizontal="left" indent="1"/>
    </xf>
    <xf numFmtId="169" fontId="9" fillId="0" borderId="0" xfId="0" applyNumberFormat="1" applyFont="1" applyBorder="1" applyAlignment="1">
      <alignment horizontal="left"/>
    </xf>
    <xf numFmtId="169" fontId="6" fillId="0" borderId="2" xfId="0" applyNumberFormat="1" applyFont="1" applyFill="1" applyBorder="1" applyAlignment="1">
      <alignment horizontal="left" indent="1"/>
    </xf>
    <xf numFmtId="169" fontId="8" fillId="2" borderId="0" xfId="0" applyNumberFormat="1" applyFont="1" applyFill="1" applyBorder="1"/>
    <xf numFmtId="169" fontId="8" fillId="0" borderId="0" xfId="1" applyNumberFormat="1" applyFont="1" applyBorder="1"/>
    <xf numFmtId="169" fontId="8" fillId="0" borderId="0" xfId="1" applyNumberFormat="1" applyFont="1" applyFill="1" applyBorder="1"/>
    <xf numFmtId="169" fontId="8" fillId="2" borderId="0" xfId="1" applyNumberFormat="1" applyFont="1" applyFill="1" applyBorder="1"/>
    <xf numFmtId="169" fontId="8" fillId="0" borderId="0" xfId="1" applyNumberFormat="1" applyFont="1"/>
    <xf numFmtId="169" fontId="8" fillId="0" borderId="2" xfId="1" applyNumberFormat="1" applyFont="1" applyBorder="1"/>
    <xf numFmtId="169" fontId="8" fillId="0" borderId="2" xfId="1" applyNumberFormat="1" applyFont="1" applyFill="1" applyBorder="1"/>
    <xf numFmtId="169" fontId="8" fillId="0" borderId="1" xfId="1" applyNumberFormat="1" applyFont="1" applyFill="1" applyBorder="1"/>
    <xf numFmtId="169" fontId="8" fillId="0" borderId="1" xfId="1" applyNumberFormat="1" applyFont="1" applyBorder="1"/>
    <xf numFmtId="169" fontId="6" fillId="0" borderId="2" xfId="1" applyNumberFormat="1" applyFont="1" applyBorder="1"/>
    <xf numFmtId="169" fontId="9" fillId="0" borderId="0" xfId="0" applyNumberFormat="1" applyFont="1" applyFill="1" applyBorder="1" applyAlignment="1">
      <alignment horizontal="left" indent="1"/>
    </xf>
    <xf numFmtId="169" fontId="9" fillId="2" borderId="0" xfId="0" applyNumberFormat="1" applyFont="1" applyFill="1" applyBorder="1"/>
    <xf numFmtId="169" fontId="13" fillId="0" borderId="2" xfId="0" applyNumberFormat="1" applyFont="1" applyBorder="1"/>
    <xf numFmtId="169" fontId="13" fillId="0" borderId="2" xfId="0" applyNumberFormat="1" applyFont="1" applyFill="1" applyBorder="1"/>
    <xf numFmtId="169" fontId="6" fillId="0" borderId="1" xfId="0" applyNumberFormat="1" applyFont="1" applyBorder="1"/>
    <xf numFmtId="169" fontId="9" fillId="0" borderId="0" xfId="0" applyNumberFormat="1" applyFont="1" applyBorder="1" applyAlignment="1">
      <alignment horizontal="left" indent="2"/>
    </xf>
    <xf numFmtId="169" fontId="6" fillId="0" borderId="2" xfId="0" applyNumberFormat="1" applyFont="1" applyBorder="1" applyAlignment="1">
      <alignment horizontal="left" indent="1"/>
    </xf>
    <xf numFmtId="169" fontId="6" fillId="0" borderId="1" xfId="0" applyNumberFormat="1" applyFont="1" applyFill="1" applyBorder="1"/>
    <xf numFmtId="169" fontId="9" fillId="0" borderId="0" xfId="0" applyNumberFormat="1" applyFont="1" applyFill="1"/>
    <xf numFmtId="169" fontId="13" fillId="0" borderId="3" xfId="0" applyNumberFormat="1" applyFont="1" applyFill="1" applyBorder="1"/>
    <xf numFmtId="166" fontId="8" fillId="0" borderId="1" xfId="0" applyNumberFormat="1" applyFont="1" applyFill="1" applyBorder="1"/>
    <xf numFmtId="170" fontId="10" fillId="0" borderId="0" xfId="0" applyNumberFormat="1" applyFont="1" applyFill="1"/>
    <xf numFmtId="166" fontId="10" fillId="0" borderId="0" xfId="0" applyNumberFormat="1" applyFont="1" applyFill="1" applyAlignment="1">
      <alignment horizontal="right"/>
    </xf>
    <xf numFmtId="166" fontId="8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left"/>
    </xf>
    <xf numFmtId="166" fontId="8" fillId="0" borderId="1" xfId="0" applyNumberFormat="1" applyFont="1" applyFill="1" applyBorder="1" applyAlignment="1">
      <alignment horizontal="right"/>
    </xf>
    <xf numFmtId="166" fontId="10" fillId="0" borderId="2" xfId="0" applyNumberFormat="1" applyFont="1" applyFill="1" applyBorder="1"/>
    <xf numFmtId="0" fontId="17" fillId="0" borderId="0" xfId="4" applyAlignment="1">
      <alignment horizontal="left"/>
    </xf>
    <xf numFmtId="171" fontId="8" fillId="0" borderId="0" xfId="3" applyNumberFormat="1" applyFont="1" applyFill="1" applyBorder="1"/>
    <xf numFmtId="169" fontId="13" fillId="0" borderId="3" xfId="0" applyNumberFormat="1" applyFont="1" applyBorder="1"/>
    <xf numFmtId="0" fontId="8" fillId="0" borderId="3" xfId="0" applyFont="1" applyFill="1" applyBorder="1" applyAlignment="1">
      <alignment wrapText="1"/>
    </xf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167" fontId="8" fillId="2" borderId="3" xfId="0" applyNumberFormat="1" applyFont="1" applyFill="1" applyBorder="1"/>
    <xf numFmtId="167" fontId="8" fillId="0" borderId="3" xfId="0" applyNumberFormat="1" applyFont="1" applyBorder="1"/>
    <xf numFmtId="0" fontId="8" fillId="0" borderId="3" xfId="0" applyFont="1" applyFill="1" applyBorder="1"/>
    <xf numFmtId="0" fontId="6" fillId="0" borderId="0" xfId="0" applyFont="1" applyFill="1" applyBorder="1" applyAlignment="1">
      <alignment horizontal="left" wrapText="1" indent="1"/>
    </xf>
    <xf numFmtId="0" fontId="6" fillId="0" borderId="0" xfId="0" applyFont="1" applyBorder="1" applyAlignment="1">
      <alignment horizontal="center"/>
    </xf>
    <xf numFmtId="167" fontId="10" fillId="2" borderId="0" xfId="0" applyNumberFormat="1" applyFont="1" applyFill="1" applyBorder="1"/>
    <xf numFmtId="167" fontId="6" fillId="0" borderId="0" xfId="0" applyNumberFormat="1" applyFont="1" applyBorder="1"/>
    <xf numFmtId="166" fontId="10" fillId="0" borderId="0" xfId="0" applyNumberFormat="1" applyFont="1" applyFill="1" applyBorder="1"/>
    <xf numFmtId="0" fontId="8" fillId="0" borderId="0" xfId="0" applyFont="1" applyFill="1" applyBorder="1" applyAlignment="1">
      <alignment wrapText="1"/>
    </xf>
    <xf numFmtId="0" fontId="8" fillId="0" borderId="0" xfId="0" applyFont="1" applyBorder="1" applyAlignment="1">
      <alignment horizontal="center"/>
    </xf>
    <xf numFmtId="167" fontId="8" fillId="2" borderId="0" xfId="0" applyNumberFormat="1" applyFont="1" applyFill="1" applyBorder="1"/>
    <xf numFmtId="0" fontId="8" fillId="0" borderId="2" xfId="0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167" fontId="8" fillId="2" borderId="2" xfId="0" applyNumberFormat="1" applyFont="1" applyFill="1" applyBorder="1"/>
    <xf numFmtId="167" fontId="8" fillId="0" borderId="2" xfId="0" applyNumberFormat="1" applyFont="1" applyBorder="1"/>
    <xf numFmtId="0" fontId="8" fillId="0" borderId="2" xfId="0" applyFont="1" applyFill="1" applyBorder="1"/>
    <xf numFmtId="167" fontId="6" fillId="0" borderId="0" xfId="0" applyNumberFormat="1" applyFont="1" applyFill="1" applyBorder="1"/>
    <xf numFmtId="0" fontId="8" fillId="0" borderId="2" xfId="0" applyFont="1" applyFill="1" applyBorder="1" applyAlignment="1">
      <alignment horizontal="center"/>
    </xf>
    <xf numFmtId="167" fontId="8" fillId="0" borderId="2" xfId="0" applyNumberFormat="1" applyFont="1" applyFill="1" applyBorder="1"/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167" fontId="6" fillId="2" borderId="3" xfId="0" applyNumberFormat="1" applyFont="1" applyFill="1" applyBorder="1"/>
    <xf numFmtId="166" fontId="6" fillId="0" borderId="3" xfId="0" applyNumberFormat="1" applyFont="1" applyBorder="1"/>
    <xf numFmtId="166" fontId="6" fillId="0" borderId="3" xfId="0" applyNumberFormat="1" applyFont="1" applyFill="1" applyBorder="1"/>
    <xf numFmtId="3" fontId="6" fillId="0" borderId="3" xfId="0" applyNumberFormat="1" applyFont="1" applyBorder="1"/>
    <xf numFmtId="0" fontId="6" fillId="0" borderId="0" xfId="0" applyFont="1" applyBorder="1" applyAlignment="1">
      <alignment wrapText="1"/>
    </xf>
    <xf numFmtId="167" fontId="6" fillId="2" borderId="0" xfId="0" applyNumberFormat="1" applyFont="1" applyFill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167" fontId="6" fillId="2" borderId="2" xfId="0" applyNumberFormat="1" applyFont="1" applyFill="1" applyBorder="1"/>
    <xf numFmtId="168" fontId="6" fillId="0" borderId="2" xfId="0" applyNumberFormat="1" applyFont="1" applyBorder="1"/>
    <xf numFmtId="167" fontId="6" fillId="0" borderId="2" xfId="0" applyNumberFormat="1" applyFont="1" applyBorder="1"/>
    <xf numFmtId="167" fontId="6" fillId="0" borderId="2" xfId="0" applyNumberFormat="1" applyFont="1" applyFill="1" applyBorder="1"/>
    <xf numFmtId="168" fontId="6" fillId="0" borderId="2" xfId="0" applyNumberFormat="1" applyFont="1" applyFill="1" applyBorder="1"/>
    <xf numFmtId="164" fontId="8" fillId="0" borderId="0" xfId="0" applyNumberFormat="1" applyFont="1" applyBorder="1"/>
    <xf numFmtId="166" fontId="8" fillId="0" borderId="0" xfId="0" applyNumberFormat="1" applyFont="1" applyFill="1" applyBorder="1" applyAlignment="1">
      <alignment horizontal="right"/>
    </xf>
    <xf numFmtId="9" fontId="10" fillId="0" borderId="0" xfId="1" applyFont="1" applyFill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0" fontId="7" fillId="3" borderId="0" xfId="0" applyNumberFormat="1" applyFont="1" applyFill="1" applyAlignment="1">
      <alignment horizontal="center"/>
    </xf>
  </cellXfs>
  <cellStyles count="5">
    <cellStyle name="Гиперссылка" xfId="4" builtinId="8"/>
    <cellStyle name="Обычный" xfId="0" builtinId="0"/>
    <cellStyle name="Обычный 4" xfId="2" xr:uid="{F12BD7B0-AC97-41B6-AA46-D78143E69F47}"/>
    <cellStyle name="Процентный" xfId="1" builtinId="5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acra-ratings.ru/press-releases/6703/" TargetMode="External"/><Relationship Id="rId1" Type="http://schemas.openxmlformats.org/officeDocument/2006/relationships/hyperlink" Target="https://raexpert.ru/releases/2025/jun19a?ysclid=mesn6y4zg5950558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D7D1F-CA78-4588-8C70-0838E1E4E56F}">
  <dimension ref="B1:AE52"/>
  <sheetViews>
    <sheetView showGridLines="0" tabSelected="1" zoomScale="178" zoomScaleNormal="178" workbookViewId="0">
      <pane xSplit="2" ySplit="4" topLeftCell="V14" activePane="bottomRight" state="frozen"/>
      <selection activeCell="F124" sqref="F124"/>
      <selection pane="topRight" activeCell="F124" sqref="F124"/>
      <selection pane="bottomLeft" activeCell="F124" sqref="F124"/>
      <selection pane="bottomRight" activeCell="AA48" sqref="AA48"/>
    </sheetView>
  </sheetViews>
  <sheetFormatPr defaultColWidth="8.88671875" defaultRowHeight="10.199999999999999" x14ac:dyDescent="0.2"/>
  <cols>
    <col min="1" max="1" width="8.88671875" style="5"/>
    <col min="2" max="2" width="46.77734375" style="5" customWidth="1"/>
    <col min="3" max="3" width="11.33203125" style="12" customWidth="1"/>
    <col min="4" max="4" width="10.44140625" style="5" customWidth="1"/>
    <col min="5" max="5" width="10" style="5" customWidth="1"/>
    <col min="6" max="6" width="10.44140625" style="5" customWidth="1"/>
    <col min="7" max="7" width="10" style="5" customWidth="1"/>
    <col min="8" max="8" width="8.88671875" style="5" customWidth="1"/>
    <col min="9" max="9" width="11.33203125" style="5" customWidth="1"/>
    <col min="10" max="10" width="10" style="5" customWidth="1"/>
    <col min="11" max="11" width="11.6640625" style="5" customWidth="1"/>
    <col min="12" max="12" width="10" style="5" customWidth="1"/>
    <col min="13" max="13" width="8.88671875" style="5" customWidth="1"/>
    <col min="14" max="14" width="10.77734375" style="5" customWidth="1"/>
    <col min="15" max="15" width="10" style="5" customWidth="1"/>
    <col min="16" max="16" width="11.109375" style="5" customWidth="1"/>
    <col min="17" max="17" width="10" style="5" customWidth="1"/>
    <col min="18" max="18" width="8.88671875" style="5" customWidth="1"/>
    <col min="19" max="19" width="11.109375" style="5" customWidth="1"/>
    <col min="20" max="20" width="10" style="5" customWidth="1"/>
    <col min="21" max="21" width="10.33203125" style="5" customWidth="1"/>
    <col min="22" max="22" width="10" style="5" bestFit="1" customWidth="1"/>
    <col min="23" max="23" width="8.88671875" style="5"/>
    <col min="24" max="24" width="10.5546875" style="30" bestFit="1" customWidth="1"/>
    <col min="25" max="16384" width="8.88671875" style="5"/>
  </cols>
  <sheetData>
    <row r="1" spans="2:27" x14ac:dyDescent="0.2">
      <c r="F1" s="64"/>
      <c r="G1" s="64"/>
      <c r="H1" s="64"/>
      <c r="I1" s="64"/>
      <c r="J1" s="64"/>
      <c r="K1" s="64"/>
      <c r="L1" s="64"/>
      <c r="N1" s="64"/>
      <c r="O1" s="64"/>
      <c r="P1" s="64"/>
      <c r="Q1" s="64"/>
      <c r="R1" s="64"/>
      <c r="S1" s="64"/>
      <c r="T1" s="64"/>
      <c r="U1" s="64"/>
      <c r="V1" s="64"/>
    </row>
    <row r="2" spans="2:27" x14ac:dyDescent="0.2">
      <c r="D2" s="219">
        <v>2021</v>
      </c>
      <c r="E2" s="219"/>
      <c r="F2" s="219"/>
      <c r="G2" s="219"/>
      <c r="I2" s="219">
        <v>2022</v>
      </c>
      <c r="J2" s="219"/>
      <c r="K2" s="219"/>
      <c r="L2" s="219"/>
      <c r="N2" s="219">
        <v>2023</v>
      </c>
      <c r="O2" s="219"/>
      <c r="P2" s="219"/>
      <c r="Q2" s="219"/>
      <c r="R2" s="6"/>
      <c r="S2" s="219">
        <v>2024</v>
      </c>
      <c r="T2" s="219"/>
      <c r="U2" s="219"/>
      <c r="V2" s="219"/>
      <c r="X2" s="219">
        <v>2025</v>
      </c>
      <c r="Y2" s="219"/>
      <c r="Z2" s="219"/>
      <c r="AA2" s="219"/>
    </row>
    <row r="3" spans="2:27" x14ac:dyDescent="0.2">
      <c r="B3" s="7" t="s">
        <v>0</v>
      </c>
      <c r="C3" s="13"/>
      <c r="D3" s="7"/>
      <c r="E3" s="7"/>
      <c r="F3" s="7"/>
      <c r="G3" s="7" t="s">
        <v>91</v>
      </c>
      <c r="I3" s="7" t="s">
        <v>90</v>
      </c>
      <c r="J3" s="7" t="s">
        <v>90</v>
      </c>
      <c r="K3" s="7" t="s">
        <v>90</v>
      </c>
      <c r="L3" s="7" t="s">
        <v>91</v>
      </c>
      <c r="M3" s="7"/>
      <c r="N3" s="7" t="s">
        <v>90</v>
      </c>
      <c r="O3" s="7" t="s">
        <v>90</v>
      </c>
      <c r="P3" s="7" t="s">
        <v>90</v>
      </c>
      <c r="Q3" s="7" t="s">
        <v>91</v>
      </c>
      <c r="R3" s="7"/>
      <c r="S3" s="7" t="s">
        <v>90</v>
      </c>
      <c r="T3" s="7" t="s">
        <v>90</v>
      </c>
      <c r="U3" s="7" t="s">
        <v>90</v>
      </c>
      <c r="V3" s="7" t="s">
        <v>91</v>
      </c>
      <c r="X3" s="70" t="s">
        <v>90</v>
      </c>
      <c r="Y3" s="7"/>
      <c r="Z3" s="7"/>
      <c r="AA3" s="7"/>
    </row>
    <row r="4" spans="2:27" s="9" customFormat="1" x14ac:dyDescent="0.3">
      <c r="B4" s="75" t="s">
        <v>1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I4" s="76" t="s">
        <v>6</v>
      </c>
      <c r="J4" s="76" t="s">
        <v>7</v>
      </c>
      <c r="K4" s="76" t="s">
        <v>8</v>
      </c>
      <c r="L4" s="76" t="s">
        <v>9</v>
      </c>
      <c r="N4" s="76" t="s">
        <v>10</v>
      </c>
      <c r="O4" s="76" t="s">
        <v>11</v>
      </c>
      <c r="P4" s="76" t="s">
        <v>12</v>
      </c>
      <c r="Q4" s="76" t="s">
        <v>13</v>
      </c>
      <c r="S4" s="76" t="s">
        <v>14</v>
      </c>
      <c r="T4" s="76" t="s">
        <v>15</v>
      </c>
      <c r="U4" s="76" t="s">
        <v>16</v>
      </c>
      <c r="V4" s="76" t="s">
        <v>17</v>
      </c>
      <c r="X4" s="86" t="s">
        <v>228</v>
      </c>
      <c r="Y4" s="76" t="s">
        <v>229</v>
      </c>
      <c r="Z4" s="76" t="s">
        <v>230</v>
      </c>
      <c r="AA4" s="76" t="s">
        <v>231</v>
      </c>
    </row>
    <row r="5" spans="2:27" x14ac:dyDescent="0.2"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2:27" x14ac:dyDescent="0.2">
      <c r="B6" s="1" t="s">
        <v>18</v>
      </c>
      <c r="D6" s="96"/>
      <c r="E6" s="96"/>
      <c r="F6" s="94">
        <v>514466</v>
      </c>
      <c r="G6" s="94">
        <v>554102</v>
      </c>
      <c r="H6" s="97"/>
      <c r="I6" s="94">
        <v>697689</v>
      </c>
      <c r="J6" s="94">
        <v>727000</v>
      </c>
      <c r="K6" s="94">
        <v>802369</v>
      </c>
      <c r="L6" s="94">
        <v>1009848</v>
      </c>
      <c r="M6" s="94"/>
      <c r="N6" s="94">
        <v>1222071</v>
      </c>
      <c r="O6" s="94">
        <v>1298811</v>
      </c>
      <c r="P6" s="94">
        <v>1349279</v>
      </c>
      <c r="Q6" s="94">
        <v>1768391</v>
      </c>
      <c r="R6" s="94"/>
      <c r="S6" s="94">
        <v>1802494</v>
      </c>
      <c r="T6" s="94">
        <v>2255787</v>
      </c>
      <c r="U6" s="94">
        <v>2848751</v>
      </c>
      <c r="V6" s="94">
        <v>3279653</v>
      </c>
      <c r="W6" s="94"/>
      <c r="X6" s="94">
        <v>3314570</v>
      </c>
      <c r="Y6" s="82">
        <v>3301987</v>
      </c>
      <c r="Z6" s="82">
        <v>3232337</v>
      </c>
      <c r="AA6" s="82">
        <v>3151183</v>
      </c>
    </row>
    <row r="7" spans="2:27" x14ac:dyDescent="0.2">
      <c r="B7" s="1" t="s">
        <v>19</v>
      </c>
      <c r="D7" s="96"/>
      <c r="E7" s="96"/>
      <c r="F7" s="94">
        <v>4039865</v>
      </c>
      <c r="G7" s="94">
        <v>4325721</v>
      </c>
      <c r="H7" s="95"/>
      <c r="I7" s="94">
        <v>4582204</v>
      </c>
      <c r="J7" s="94">
        <v>4812527</v>
      </c>
      <c r="K7" s="94">
        <v>4993035</v>
      </c>
      <c r="L7" s="94">
        <v>5174639</v>
      </c>
      <c r="M7" s="94"/>
      <c r="N7" s="94">
        <v>5675567</v>
      </c>
      <c r="O7" s="94">
        <v>6212071</v>
      </c>
      <c r="P7" s="94">
        <v>6887938</v>
      </c>
      <c r="Q7" s="94">
        <v>7543568</v>
      </c>
      <c r="R7" s="94"/>
      <c r="S7" s="94">
        <v>8371557</v>
      </c>
      <c r="T7" s="94">
        <v>9301257</v>
      </c>
      <c r="U7" s="94">
        <v>10269700</v>
      </c>
      <c r="V7" s="94">
        <v>21457217</v>
      </c>
      <c r="W7" s="94"/>
      <c r="X7" s="94">
        <v>22703969</v>
      </c>
      <c r="Y7" s="82">
        <v>23893057</v>
      </c>
      <c r="Z7" s="82">
        <v>24778586</v>
      </c>
      <c r="AA7" s="82">
        <v>26251788</v>
      </c>
    </row>
    <row r="8" spans="2:27" x14ac:dyDescent="0.2">
      <c r="B8" s="1" t="s">
        <v>220</v>
      </c>
      <c r="D8" s="96"/>
      <c r="E8" s="96"/>
      <c r="F8" s="94">
        <v>0</v>
      </c>
      <c r="G8" s="94">
        <v>0</v>
      </c>
      <c r="H8" s="95"/>
      <c r="I8" s="94">
        <v>0</v>
      </c>
      <c r="J8" s="94">
        <v>0</v>
      </c>
      <c r="K8" s="94">
        <v>0</v>
      </c>
      <c r="L8" s="94">
        <v>0</v>
      </c>
      <c r="M8" s="94"/>
      <c r="N8" s="94">
        <v>0</v>
      </c>
      <c r="O8" s="94">
        <v>0</v>
      </c>
      <c r="P8" s="94">
        <v>0</v>
      </c>
      <c r="Q8" s="94">
        <v>0</v>
      </c>
      <c r="R8" s="94"/>
      <c r="S8" s="94">
        <v>0</v>
      </c>
      <c r="T8" s="94">
        <v>0</v>
      </c>
      <c r="U8" s="94">
        <v>0</v>
      </c>
      <c r="V8" s="94">
        <v>1702400</v>
      </c>
      <c r="W8" s="94"/>
      <c r="X8" s="94">
        <v>1828812</v>
      </c>
      <c r="Y8" s="82">
        <v>1899210</v>
      </c>
      <c r="Z8" s="82">
        <v>1998622</v>
      </c>
      <c r="AA8" s="82">
        <v>2126409</v>
      </c>
    </row>
    <row r="9" spans="2:27" x14ac:dyDescent="0.2">
      <c r="B9" s="2" t="s">
        <v>20</v>
      </c>
      <c r="D9" s="96"/>
      <c r="E9" s="96"/>
      <c r="F9" s="94">
        <v>267304</v>
      </c>
      <c r="G9" s="94">
        <v>276812</v>
      </c>
      <c r="H9" s="95"/>
      <c r="I9" s="94">
        <v>189400</v>
      </c>
      <c r="J9" s="94">
        <v>174898</v>
      </c>
      <c r="K9" s="94">
        <v>119682</v>
      </c>
      <c r="L9" s="94">
        <v>126905</v>
      </c>
      <c r="M9" s="94"/>
      <c r="N9" s="94">
        <v>75355</v>
      </c>
      <c r="O9" s="94">
        <v>86280</v>
      </c>
      <c r="P9" s="94">
        <v>51632</v>
      </c>
      <c r="Q9" s="94">
        <v>278626</v>
      </c>
      <c r="R9" s="94"/>
      <c r="S9" s="94">
        <v>219405</v>
      </c>
      <c r="T9" s="94">
        <v>295984</v>
      </c>
      <c r="U9" s="94">
        <v>327353</v>
      </c>
      <c r="V9" s="94">
        <v>357085</v>
      </c>
      <c r="W9" s="94"/>
      <c r="X9" s="94">
        <v>383378</v>
      </c>
      <c r="Y9" s="82">
        <v>260550</v>
      </c>
      <c r="Z9" s="82">
        <v>244160</v>
      </c>
      <c r="AA9" s="82">
        <v>884421</v>
      </c>
    </row>
    <row r="10" spans="2:27" s="23" customFormat="1" x14ac:dyDescent="0.2">
      <c r="B10" s="3" t="s">
        <v>21</v>
      </c>
      <c r="C10" s="24"/>
      <c r="D10" s="98"/>
      <c r="E10" s="98"/>
      <c r="F10" s="99">
        <v>4821635</v>
      </c>
      <c r="G10" s="100">
        <v>5156635</v>
      </c>
      <c r="H10" s="100"/>
      <c r="I10" s="100">
        <v>5469293</v>
      </c>
      <c r="J10" s="100">
        <v>5714425</v>
      </c>
      <c r="K10" s="100">
        <v>5915086</v>
      </c>
      <c r="L10" s="100">
        <v>6311392</v>
      </c>
      <c r="M10" s="100"/>
      <c r="N10" s="100">
        <v>6972993</v>
      </c>
      <c r="O10" s="100">
        <v>7597162</v>
      </c>
      <c r="P10" s="100">
        <v>8288849</v>
      </c>
      <c r="Q10" s="100">
        <v>9590585</v>
      </c>
      <c r="R10" s="100"/>
      <c r="S10" s="100">
        <v>10393456</v>
      </c>
      <c r="T10" s="100">
        <v>11853028</v>
      </c>
      <c r="U10" s="100">
        <v>13445804</v>
      </c>
      <c r="V10" s="99">
        <v>26796355</v>
      </c>
      <c r="W10" s="100"/>
      <c r="X10" s="100">
        <v>28230729</v>
      </c>
      <c r="Y10" s="69">
        <v>29354804</v>
      </c>
      <c r="Z10" s="69">
        <v>30253705</v>
      </c>
      <c r="AA10" s="69">
        <v>32413801</v>
      </c>
    </row>
    <row r="11" spans="2:27" x14ac:dyDescent="0.2">
      <c r="B11" s="3"/>
      <c r="D11" s="96"/>
      <c r="E11" s="96"/>
      <c r="F11" s="101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102"/>
      <c r="W11" s="95"/>
      <c r="X11" s="95"/>
      <c r="Y11" s="82"/>
      <c r="Z11" s="82"/>
      <c r="AA11" s="82"/>
    </row>
    <row r="12" spans="2:27" x14ac:dyDescent="0.2">
      <c r="B12" s="1" t="s">
        <v>22</v>
      </c>
      <c r="D12" s="96"/>
      <c r="E12" s="96"/>
      <c r="F12" s="101">
        <v>1128946</v>
      </c>
      <c r="G12" s="95">
        <v>765054</v>
      </c>
      <c r="H12" s="95"/>
      <c r="I12" s="95">
        <v>2234931</v>
      </c>
      <c r="J12" s="95">
        <v>1244094</v>
      </c>
      <c r="K12" s="95">
        <v>2439467</v>
      </c>
      <c r="L12" s="95">
        <v>4122220</v>
      </c>
      <c r="M12" s="95"/>
      <c r="N12" s="95">
        <v>7463384</v>
      </c>
      <c r="O12" s="97">
        <v>1900276</v>
      </c>
      <c r="P12" s="95">
        <v>1382369</v>
      </c>
      <c r="Q12" s="95">
        <v>1683655</v>
      </c>
      <c r="R12" s="95"/>
      <c r="S12" s="95">
        <v>10327853</v>
      </c>
      <c r="T12" s="95">
        <v>2437983</v>
      </c>
      <c r="U12" s="95">
        <v>2579342</v>
      </c>
      <c r="V12" s="102">
        <v>6225167</v>
      </c>
      <c r="W12" s="95"/>
      <c r="X12" s="95">
        <v>13509960</v>
      </c>
      <c r="Y12" s="82">
        <v>4507254</v>
      </c>
      <c r="Z12" s="82">
        <v>3091139</v>
      </c>
      <c r="AA12" s="82">
        <v>2779128</v>
      </c>
    </row>
    <row r="13" spans="2:27" x14ac:dyDescent="0.2">
      <c r="B13" s="1" t="s">
        <v>23</v>
      </c>
      <c r="D13" s="96"/>
      <c r="E13" s="96"/>
      <c r="F13" s="101">
        <v>40000</v>
      </c>
      <c r="G13" s="95">
        <v>0</v>
      </c>
      <c r="H13" s="95"/>
      <c r="I13" s="95">
        <v>0</v>
      </c>
      <c r="J13" s="95">
        <v>0</v>
      </c>
      <c r="K13" s="95">
        <v>0</v>
      </c>
      <c r="L13" s="95">
        <v>0</v>
      </c>
      <c r="M13" s="95"/>
      <c r="N13" s="95">
        <v>0</v>
      </c>
      <c r="O13" s="95">
        <v>0</v>
      </c>
      <c r="P13" s="95">
        <v>0</v>
      </c>
      <c r="Q13" s="95">
        <v>0</v>
      </c>
      <c r="R13" s="95"/>
      <c r="S13" s="95">
        <v>0</v>
      </c>
      <c r="T13" s="95">
        <v>0</v>
      </c>
      <c r="U13" s="95">
        <v>0</v>
      </c>
      <c r="V13" s="102">
        <v>0</v>
      </c>
      <c r="W13" s="95"/>
      <c r="X13" s="95">
        <v>0</v>
      </c>
      <c r="Y13" s="95">
        <v>0</v>
      </c>
      <c r="Z13" s="95">
        <v>0</v>
      </c>
      <c r="AA13" s="95">
        <v>0</v>
      </c>
    </row>
    <row r="14" spans="2:27" x14ac:dyDescent="0.2">
      <c r="B14" s="2" t="s">
        <v>24</v>
      </c>
      <c r="D14" s="96"/>
      <c r="E14" s="96"/>
      <c r="F14" s="101">
        <v>1271048</v>
      </c>
      <c r="G14" s="95">
        <v>3292795</v>
      </c>
      <c r="H14" s="95"/>
      <c r="I14" s="95">
        <v>1398666</v>
      </c>
      <c r="J14" s="95">
        <v>1712867</v>
      </c>
      <c r="K14" s="95">
        <v>2777720</v>
      </c>
      <c r="L14" s="95">
        <v>6926996</v>
      </c>
      <c r="M14" s="95"/>
      <c r="N14" s="95">
        <v>1410305</v>
      </c>
      <c r="O14" s="95">
        <v>2700171</v>
      </c>
      <c r="P14" s="95">
        <v>3821466</v>
      </c>
      <c r="Q14" s="95">
        <v>16969208</v>
      </c>
      <c r="R14" s="95"/>
      <c r="S14" s="95">
        <v>2770290</v>
      </c>
      <c r="T14" s="95">
        <v>4757691</v>
      </c>
      <c r="U14" s="95">
        <v>7486688</v>
      </c>
      <c r="V14" s="102">
        <v>19135056</v>
      </c>
      <c r="W14" s="95"/>
      <c r="X14" s="95">
        <v>5460777</v>
      </c>
      <c r="Y14" s="82">
        <v>6563351</v>
      </c>
      <c r="Z14" s="82">
        <v>7526743</v>
      </c>
      <c r="AA14" s="82">
        <v>24153257</v>
      </c>
    </row>
    <row r="15" spans="2:27" x14ac:dyDescent="0.2">
      <c r="B15" s="1" t="s">
        <v>25</v>
      </c>
      <c r="D15" s="96"/>
      <c r="E15" s="96"/>
      <c r="F15" s="101">
        <v>189186</v>
      </c>
      <c r="G15" s="95">
        <v>157240</v>
      </c>
      <c r="H15" s="95"/>
      <c r="I15" s="95">
        <v>138290</v>
      </c>
      <c r="J15" s="95">
        <v>194865</v>
      </c>
      <c r="K15" s="95">
        <v>176783</v>
      </c>
      <c r="L15" s="95">
        <v>181505</v>
      </c>
      <c r="M15" s="95"/>
      <c r="N15" s="95">
        <v>113514</v>
      </c>
      <c r="O15" s="95">
        <v>141221</v>
      </c>
      <c r="P15" s="95">
        <v>142730</v>
      </c>
      <c r="Q15" s="95">
        <v>120686</v>
      </c>
      <c r="R15" s="95"/>
      <c r="S15" s="95">
        <v>123767</v>
      </c>
      <c r="T15" s="95">
        <v>206099</v>
      </c>
      <c r="U15" s="95">
        <v>278003</v>
      </c>
      <c r="V15" s="102">
        <v>562415</v>
      </c>
      <c r="W15" s="95"/>
      <c r="X15" s="95">
        <v>1094840</v>
      </c>
      <c r="Y15" s="82">
        <v>1363262</v>
      </c>
      <c r="Z15" s="82">
        <v>1380531</v>
      </c>
      <c r="AA15" s="82">
        <v>1674606</v>
      </c>
    </row>
    <row r="16" spans="2:27" s="23" customFormat="1" x14ac:dyDescent="0.2">
      <c r="B16" s="3" t="s">
        <v>26</v>
      </c>
      <c r="C16" s="24"/>
      <c r="D16" s="98"/>
      <c r="E16" s="98"/>
      <c r="F16" s="99">
        <v>2629180</v>
      </c>
      <c r="G16" s="100">
        <v>4215089</v>
      </c>
      <c r="H16" s="100"/>
      <c r="I16" s="100">
        <v>3771887</v>
      </c>
      <c r="J16" s="100">
        <v>3151826</v>
      </c>
      <c r="K16" s="100">
        <v>5393970</v>
      </c>
      <c r="L16" s="100">
        <v>11230721</v>
      </c>
      <c r="M16" s="100"/>
      <c r="N16" s="100">
        <v>8987203</v>
      </c>
      <c r="O16" s="100">
        <v>4741668</v>
      </c>
      <c r="P16" s="100">
        <v>5346565</v>
      </c>
      <c r="Q16" s="100">
        <v>18773549</v>
      </c>
      <c r="R16" s="100"/>
      <c r="S16" s="100">
        <v>13221910</v>
      </c>
      <c r="T16" s="100">
        <v>7401773</v>
      </c>
      <c r="U16" s="100">
        <v>10344033</v>
      </c>
      <c r="V16" s="99">
        <v>25922638</v>
      </c>
      <c r="W16" s="100"/>
      <c r="X16" s="100">
        <v>20065577</v>
      </c>
      <c r="Y16" s="69">
        <v>12433867</v>
      </c>
      <c r="Z16" s="69">
        <v>11998413</v>
      </c>
      <c r="AA16" s="69">
        <v>28606991</v>
      </c>
    </row>
    <row r="17" spans="2:27" x14ac:dyDescent="0.2">
      <c r="B17" s="1"/>
      <c r="D17" s="96"/>
      <c r="E17" s="96"/>
      <c r="F17" s="101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102"/>
      <c r="W17" s="95"/>
      <c r="X17" s="95"/>
      <c r="Y17" s="82"/>
      <c r="Z17" s="82"/>
      <c r="AA17" s="82"/>
    </row>
    <row r="18" spans="2:27" s="23" customFormat="1" x14ac:dyDescent="0.2">
      <c r="B18" s="4" t="s">
        <v>27</v>
      </c>
      <c r="C18" s="22"/>
      <c r="D18" s="98"/>
      <c r="E18" s="98"/>
      <c r="F18" s="103">
        <v>7450815</v>
      </c>
      <c r="G18" s="104">
        <v>9371724</v>
      </c>
      <c r="H18" s="104"/>
      <c r="I18" s="104">
        <v>9241180</v>
      </c>
      <c r="J18" s="104">
        <v>8866251</v>
      </c>
      <c r="K18" s="104">
        <v>11309056</v>
      </c>
      <c r="L18" s="104">
        <v>17542113</v>
      </c>
      <c r="M18" s="104"/>
      <c r="N18" s="104">
        <v>15960196</v>
      </c>
      <c r="O18" s="104">
        <v>12338830</v>
      </c>
      <c r="P18" s="104">
        <v>13635414</v>
      </c>
      <c r="Q18" s="104">
        <v>28364134</v>
      </c>
      <c r="R18" s="104"/>
      <c r="S18" s="104">
        <v>23615366</v>
      </c>
      <c r="T18" s="104">
        <v>19254801</v>
      </c>
      <c r="U18" s="104">
        <v>23789837</v>
      </c>
      <c r="V18" s="103">
        <v>52718993</v>
      </c>
      <c r="W18" s="104"/>
      <c r="X18" s="104">
        <v>48296306</v>
      </c>
      <c r="Y18" s="166">
        <v>41788671</v>
      </c>
      <c r="Z18" s="166">
        <v>42252118</v>
      </c>
      <c r="AA18" s="166">
        <v>61020792</v>
      </c>
    </row>
    <row r="19" spans="2:27" x14ac:dyDescent="0.2">
      <c r="B19" s="1"/>
      <c r="D19" s="96"/>
      <c r="E19" s="96"/>
      <c r="F19" s="101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102"/>
      <c r="W19" s="95"/>
      <c r="X19" s="95"/>
      <c r="Y19" s="82"/>
      <c r="Z19" s="82"/>
      <c r="AA19" s="82"/>
    </row>
    <row r="20" spans="2:27" x14ac:dyDescent="0.2">
      <c r="B20" s="2" t="s">
        <v>28</v>
      </c>
      <c r="D20" s="96"/>
      <c r="E20" s="96"/>
      <c r="F20" s="101">
        <v>289539</v>
      </c>
      <c r="G20" s="95">
        <v>292012</v>
      </c>
      <c r="H20" s="95"/>
      <c r="I20" s="95">
        <v>181870</v>
      </c>
      <c r="J20" s="95">
        <v>174987</v>
      </c>
      <c r="K20" s="95">
        <v>126199</v>
      </c>
      <c r="L20" s="95">
        <v>83759</v>
      </c>
      <c r="M20" s="95"/>
      <c r="N20" s="95">
        <v>48311</v>
      </c>
      <c r="O20" s="95">
        <v>56839</v>
      </c>
      <c r="P20" s="95">
        <v>40230</v>
      </c>
      <c r="Q20" s="95">
        <v>238566</v>
      </c>
      <c r="R20" s="95"/>
      <c r="S20" s="95">
        <v>237316</v>
      </c>
      <c r="T20" s="95">
        <v>414137</v>
      </c>
      <c r="U20" s="95">
        <v>393140</v>
      </c>
      <c r="V20" s="102">
        <v>501307</v>
      </c>
      <c r="W20" s="95"/>
      <c r="X20" s="95">
        <v>542392</v>
      </c>
      <c r="Y20" s="82">
        <v>630372</v>
      </c>
      <c r="Z20" s="82">
        <v>649500</v>
      </c>
      <c r="AA20" s="82">
        <v>685823</v>
      </c>
    </row>
    <row r="21" spans="2:27" x14ac:dyDescent="0.2">
      <c r="B21" s="1" t="s">
        <v>29</v>
      </c>
      <c r="D21" s="96"/>
      <c r="E21" s="96"/>
      <c r="F21" s="101">
        <v>1802013</v>
      </c>
      <c r="G21" s="95">
        <v>893551</v>
      </c>
      <c r="H21" s="95"/>
      <c r="I21" s="95">
        <v>816330</v>
      </c>
      <c r="J21" s="95">
        <v>672962</v>
      </c>
      <c r="K21" s="95">
        <v>556606</v>
      </c>
      <c r="L21" s="95">
        <v>2850921</v>
      </c>
      <c r="M21" s="95"/>
      <c r="N21" s="95">
        <v>2887664</v>
      </c>
      <c r="O21" s="95">
        <v>2854462</v>
      </c>
      <c r="P21" s="95">
        <v>2818566</v>
      </c>
      <c r="Q21" s="95">
        <v>2873631</v>
      </c>
      <c r="R21" s="95"/>
      <c r="S21" s="95">
        <v>2821981</v>
      </c>
      <c r="T21" s="95">
        <v>2856522</v>
      </c>
      <c r="U21" s="95">
        <v>7872285</v>
      </c>
      <c r="V21" s="102">
        <v>10326668</v>
      </c>
      <c r="W21" s="95"/>
      <c r="X21" s="95">
        <v>10249088</v>
      </c>
      <c r="Y21" s="82">
        <v>20129829</v>
      </c>
      <c r="Z21" s="82">
        <v>20148494</v>
      </c>
      <c r="AA21" s="82">
        <v>15358869</v>
      </c>
    </row>
    <row r="22" spans="2:27" x14ac:dyDescent="0.2">
      <c r="B22" s="1" t="s">
        <v>30</v>
      </c>
      <c r="D22" s="96"/>
      <c r="E22" s="96"/>
      <c r="F22" s="101">
        <v>121375</v>
      </c>
      <c r="G22" s="95">
        <v>233569</v>
      </c>
      <c r="H22" s="95"/>
      <c r="I22" s="95">
        <v>175789</v>
      </c>
      <c r="J22" s="95">
        <v>137283</v>
      </c>
      <c r="K22" s="95">
        <v>122632</v>
      </c>
      <c r="L22" s="95">
        <v>406472</v>
      </c>
      <c r="M22" s="95"/>
      <c r="N22" s="95">
        <v>257535</v>
      </c>
      <c r="O22" s="95">
        <v>228829</v>
      </c>
      <c r="P22" s="95">
        <v>449095</v>
      </c>
      <c r="Q22" s="95">
        <v>3180663</v>
      </c>
      <c r="R22" s="95"/>
      <c r="S22" s="95">
        <v>1047505</v>
      </c>
      <c r="T22" s="95">
        <v>1279916</v>
      </c>
      <c r="U22" s="95">
        <v>1525948</v>
      </c>
      <c r="V22" s="102">
        <v>2860901</v>
      </c>
      <c r="W22" s="95"/>
      <c r="X22" s="95">
        <v>1069279</v>
      </c>
      <c r="Y22" s="82">
        <v>1015759</v>
      </c>
      <c r="Z22" s="82">
        <v>1316089</v>
      </c>
      <c r="AA22" s="82">
        <v>3801281</v>
      </c>
    </row>
    <row r="23" spans="2:27" x14ac:dyDescent="0.2">
      <c r="B23" s="2" t="s">
        <v>31</v>
      </c>
      <c r="D23" s="96"/>
      <c r="E23" s="96"/>
      <c r="F23" s="101">
        <v>0</v>
      </c>
      <c r="G23" s="95">
        <v>0</v>
      </c>
      <c r="H23" s="95"/>
      <c r="I23" s="95">
        <v>0</v>
      </c>
      <c r="J23" s="95">
        <v>0</v>
      </c>
      <c r="K23" s="95">
        <v>0</v>
      </c>
      <c r="L23" s="95">
        <v>0</v>
      </c>
      <c r="M23" s="95"/>
      <c r="N23" s="95">
        <v>0</v>
      </c>
      <c r="O23" s="95">
        <v>0</v>
      </c>
      <c r="P23" s="95">
        <v>0</v>
      </c>
      <c r="Q23" s="95">
        <v>134971</v>
      </c>
      <c r="R23" s="95"/>
      <c r="S23" s="95">
        <v>134971</v>
      </c>
      <c r="T23" s="95">
        <v>134971</v>
      </c>
      <c r="U23" s="95">
        <v>0</v>
      </c>
      <c r="V23" s="102">
        <v>0</v>
      </c>
      <c r="W23" s="95"/>
      <c r="X23" s="95">
        <v>0</v>
      </c>
      <c r="Y23" s="95">
        <v>0</v>
      </c>
      <c r="Z23" s="95">
        <v>0</v>
      </c>
      <c r="AA23" s="95">
        <v>0</v>
      </c>
    </row>
    <row r="24" spans="2:27" s="23" customFormat="1" x14ac:dyDescent="0.2">
      <c r="B24" s="3" t="s">
        <v>32</v>
      </c>
      <c r="C24" s="24"/>
      <c r="D24" s="98"/>
      <c r="E24" s="98"/>
      <c r="F24" s="99">
        <v>2212927</v>
      </c>
      <c r="G24" s="100">
        <v>1419132</v>
      </c>
      <c r="H24" s="100"/>
      <c r="I24" s="100">
        <v>1173989</v>
      </c>
      <c r="J24" s="100">
        <v>985232</v>
      </c>
      <c r="K24" s="100">
        <v>805437</v>
      </c>
      <c r="L24" s="100">
        <v>3341152</v>
      </c>
      <c r="M24" s="100"/>
      <c r="N24" s="100">
        <v>3193510</v>
      </c>
      <c r="O24" s="100">
        <v>3140130</v>
      </c>
      <c r="P24" s="100">
        <v>3307891</v>
      </c>
      <c r="Q24" s="100">
        <v>6427831</v>
      </c>
      <c r="R24" s="100"/>
      <c r="S24" s="100">
        <v>4241773</v>
      </c>
      <c r="T24" s="100">
        <v>4685546</v>
      </c>
      <c r="U24" s="100">
        <v>9791373</v>
      </c>
      <c r="V24" s="99">
        <v>13688876</v>
      </c>
      <c r="W24" s="100"/>
      <c r="X24" s="100">
        <v>11860759</v>
      </c>
      <c r="Y24" s="69">
        <v>21775960</v>
      </c>
      <c r="Z24" s="69">
        <v>22114083</v>
      </c>
      <c r="AA24" s="69">
        <v>19845973</v>
      </c>
    </row>
    <row r="25" spans="2:27" x14ac:dyDescent="0.2">
      <c r="B25" s="1"/>
      <c r="D25" s="96"/>
      <c r="E25" s="96"/>
      <c r="F25" s="101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102"/>
      <c r="W25" s="95"/>
      <c r="X25" s="95"/>
      <c r="Y25" s="82"/>
      <c r="Z25" s="82"/>
      <c r="AA25" s="82"/>
    </row>
    <row r="26" spans="2:27" x14ac:dyDescent="0.2">
      <c r="B26" s="2" t="s">
        <v>31</v>
      </c>
      <c r="D26" s="96"/>
      <c r="E26" s="96"/>
      <c r="F26" s="101">
        <v>1041197</v>
      </c>
      <c r="G26" s="95">
        <v>1503951</v>
      </c>
      <c r="H26" s="95"/>
      <c r="I26" s="95">
        <v>1155468</v>
      </c>
      <c r="J26" s="95">
        <v>1178169</v>
      </c>
      <c r="K26" s="95">
        <v>1330218</v>
      </c>
      <c r="L26" s="95">
        <v>2087045</v>
      </c>
      <c r="M26" s="95"/>
      <c r="N26" s="95">
        <v>1661016</v>
      </c>
      <c r="O26" s="95">
        <v>1744604</v>
      </c>
      <c r="P26" s="95">
        <v>2128141</v>
      </c>
      <c r="Q26" s="95">
        <v>4643268</v>
      </c>
      <c r="R26" s="95"/>
      <c r="S26" s="95">
        <v>3965299</v>
      </c>
      <c r="T26" s="95">
        <v>4141526</v>
      </c>
      <c r="U26" s="95">
        <v>4023168</v>
      </c>
      <c r="V26" s="102">
        <v>4178154</v>
      </c>
      <c r="W26" s="95"/>
      <c r="X26" s="95">
        <v>3533501</v>
      </c>
      <c r="Y26" s="82">
        <v>3217868</v>
      </c>
      <c r="Z26" s="82">
        <v>2528288</v>
      </c>
      <c r="AA26" s="82">
        <v>5265757</v>
      </c>
    </row>
    <row r="27" spans="2:27" x14ac:dyDescent="0.2">
      <c r="B27" s="1" t="s">
        <v>30</v>
      </c>
      <c r="D27" s="96"/>
      <c r="E27" s="96"/>
      <c r="F27" s="101">
        <v>1265005</v>
      </c>
      <c r="G27" s="95">
        <v>1483266.2198994299</v>
      </c>
      <c r="H27" s="95"/>
      <c r="I27" s="95">
        <v>1297136</v>
      </c>
      <c r="J27" s="95">
        <v>1094139</v>
      </c>
      <c r="K27" s="95">
        <v>1066748</v>
      </c>
      <c r="L27" s="95">
        <v>1857757</v>
      </c>
      <c r="M27" s="95"/>
      <c r="N27" s="95">
        <v>1416776</v>
      </c>
      <c r="O27" s="95">
        <v>1541544</v>
      </c>
      <c r="P27" s="95">
        <v>1882197</v>
      </c>
      <c r="Q27" s="95">
        <v>1283820</v>
      </c>
      <c r="R27" s="95"/>
      <c r="S27" s="95">
        <v>2405642</v>
      </c>
      <c r="T27" s="95">
        <v>2088175</v>
      </c>
      <c r="U27" s="95">
        <v>1637443</v>
      </c>
      <c r="V27" s="102">
        <v>1770024</v>
      </c>
      <c r="W27" s="95"/>
      <c r="X27" s="95">
        <v>3105633</v>
      </c>
      <c r="Y27" s="82">
        <v>1985242</v>
      </c>
      <c r="Z27" s="82">
        <v>1817906</v>
      </c>
      <c r="AA27" s="82">
        <v>2475564</v>
      </c>
    </row>
    <row r="28" spans="2:27" x14ac:dyDescent="0.2">
      <c r="B28" s="1" t="s">
        <v>239</v>
      </c>
      <c r="D28" s="96"/>
      <c r="E28" s="96"/>
      <c r="F28" s="101">
        <v>0</v>
      </c>
      <c r="G28" s="95">
        <v>48362</v>
      </c>
      <c r="H28" s="95"/>
      <c r="I28" s="95">
        <v>0</v>
      </c>
      <c r="J28" s="95">
        <v>0</v>
      </c>
      <c r="K28" s="95">
        <v>16686</v>
      </c>
      <c r="L28" s="95">
        <v>11927</v>
      </c>
      <c r="M28" s="95"/>
      <c r="N28" s="95">
        <v>6910</v>
      </c>
      <c r="O28" s="95">
        <v>17445</v>
      </c>
      <c r="P28" s="95">
        <v>171523</v>
      </c>
      <c r="Q28" s="95">
        <v>5486</v>
      </c>
      <c r="R28" s="95"/>
      <c r="S28" s="95">
        <v>4033</v>
      </c>
      <c r="T28" s="95">
        <v>0</v>
      </c>
      <c r="U28" s="95">
        <v>1635</v>
      </c>
      <c r="V28" s="102">
        <v>0</v>
      </c>
      <c r="W28" s="95"/>
      <c r="X28" s="95">
        <v>0</v>
      </c>
      <c r="Y28" s="95">
        <v>0</v>
      </c>
      <c r="Z28" s="95">
        <v>0</v>
      </c>
      <c r="AA28" s="95">
        <v>442656</v>
      </c>
    </row>
    <row r="29" spans="2:27" ht="10.8" customHeight="1" x14ac:dyDescent="0.2">
      <c r="B29" s="1" t="s">
        <v>33</v>
      </c>
      <c r="D29" s="96"/>
      <c r="E29" s="96"/>
      <c r="F29" s="101">
        <v>936789</v>
      </c>
      <c r="G29" s="95">
        <v>1414284</v>
      </c>
      <c r="H29" s="95"/>
      <c r="I29" s="95">
        <v>1966096</v>
      </c>
      <c r="J29" s="95">
        <v>2678524</v>
      </c>
      <c r="K29" s="95">
        <v>3473461</v>
      </c>
      <c r="L29" s="95">
        <v>1946292</v>
      </c>
      <c r="M29" s="95"/>
      <c r="N29" s="95">
        <v>1852444</v>
      </c>
      <c r="O29" s="95">
        <v>1732740</v>
      </c>
      <c r="P29" s="95">
        <v>1441995</v>
      </c>
      <c r="Q29" s="95">
        <v>2803441</v>
      </c>
      <c r="R29" s="95"/>
      <c r="S29" s="95">
        <v>1289094</v>
      </c>
      <c r="T29" s="95">
        <v>6120730</v>
      </c>
      <c r="U29" s="95">
        <v>10250290</v>
      </c>
      <c r="V29" s="102">
        <v>16022157</v>
      </c>
      <c r="W29" s="95"/>
      <c r="X29" s="95">
        <v>15619121</v>
      </c>
      <c r="Y29" s="82">
        <v>2873303</v>
      </c>
      <c r="Z29" s="82">
        <v>4600285</v>
      </c>
      <c r="AA29" s="82">
        <v>8651361</v>
      </c>
    </row>
    <row r="30" spans="2:27" s="23" customFormat="1" x14ac:dyDescent="0.2">
      <c r="B30" s="3" t="s">
        <v>34</v>
      </c>
      <c r="C30" s="24"/>
      <c r="D30" s="98"/>
      <c r="E30" s="98"/>
      <c r="F30" s="99">
        <v>3242991</v>
      </c>
      <c r="G30" s="100">
        <v>4449863</v>
      </c>
      <c r="H30" s="100"/>
      <c r="I30" s="100">
        <v>4418700</v>
      </c>
      <c r="J30" s="100">
        <v>4950832</v>
      </c>
      <c r="K30" s="100">
        <v>5887113</v>
      </c>
      <c r="L30" s="100">
        <v>5903021</v>
      </c>
      <c r="M30" s="100"/>
      <c r="N30" s="100">
        <v>4937146</v>
      </c>
      <c r="O30" s="100">
        <v>5036333</v>
      </c>
      <c r="P30" s="100">
        <v>5623856</v>
      </c>
      <c r="Q30" s="100">
        <v>8736015</v>
      </c>
      <c r="R30" s="100"/>
      <c r="S30" s="100">
        <v>7664068</v>
      </c>
      <c r="T30" s="100">
        <v>12350431</v>
      </c>
      <c r="U30" s="100">
        <v>15912536</v>
      </c>
      <c r="V30" s="99">
        <v>21970335</v>
      </c>
      <c r="W30" s="100"/>
      <c r="X30" s="100">
        <v>22258255</v>
      </c>
      <c r="Y30" s="69">
        <v>8076413</v>
      </c>
      <c r="Z30" s="69">
        <v>8946479</v>
      </c>
      <c r="AA30" s="69">
        <v>16835338</v>
      </c>
    </row>
    <row r="31" spans="2:27" x14ac:dyDescent="0.2">
      <c r="B31" s="1"/>
      <c r="D31" s="96"/>
      <c r="E31" s="96"/>
      <c r="F31" s="101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102"/>
      <c r="W31" s="95"/>
      <c r="X31" s="95"/>
      <c r="Y31" s="82"/>
      <c r="Z31" s="82"/>
      <c r="AA31" s="82"/>
    </row>
    <row r="32" spans="2:27" x14ac:dyDescent="0.2">
      <c r="B32" s="2" t="s">
        <v>35</v>
      </c>
      <c r="D32" s="96"/>
      <c r="E32" s="96"/>
      <c r="F32" s="101">
        <v>33000</v>
      </c>
      <c r="G32" s="95">
        <v>33000</v>
      </c>
      <c r="H32" s="95"/>
      <c r="I32" s="95">
        <v>33000</v>
      </c>
      <c r="J32" s="95">
        <v>33000</v>
      </c>
      <c r="K32" s="95">
        <v>33000</v>
      </c>
      <c r="L32" s="95">
        <v>33000</v>
      </c>
      <c r="M32" s="95"/>
      <c r="N32" s="95">
        <v>33000</v>
      </c>
      <c r="O32" s="95">
        <v>33000</v>
      </c>
      <c r="P32" s="95">
        <v>33000</v>
      </c>
      <c r="Q32" s="95">
        <v>33000</v>
      </c>
      <c r="R32" s="95"/>
      <c r="S32" s="95">
        <v>33000</v>
      </c>
      <c r="T32" s="95">
        <v>33000</v>
      </c>
      <c r="U32" s="95">
        <v>33000</v>
      </c>
      <c r="V32" s="102">
        <v>35607</v>
      </c>
      <c r="W32" s="95"/>
      <c r="X32" s="95">
        <v>35607</v>
      </c>
      <c r="Y32" s="82">
        <v>35607</v>
      </c>
      <c r="Z32" s="82">
        <v>35607</v>
      </c>
      <c r="AA32" s="82">
        <v>35607</v>
      </c>
    </row>
    <row r="33" spans="2:31" x14ac:dyDescent="0.2">
      <c r="B33" s="2" t="s">
        <v>221</v>
      </c>
      <c r="D33" s="96"/>
      <c r="E33" s="96"/>
      <c r="F33" s="101">
        <v>0</v>
      </c>
      <c r="G33" s="95">
        <v>0</v>
      </c>
      <c r="H33" s="95"/>
      <c r="I33" s="95">
        <v>0</v>
      </c>
      <c r="J33" s="95">
        <v>0</v>
      </c>
      <c r="K33" s="95">
        <v>0</v>
      </c>
      <c r="L33" s="95">
        <v>0</v>
      </c>
      <c r="M33" s="95"/>
      <c r="N33" s="95">
        <v>0</v>
      </c>
      <c r="O33" s="95">
        <v>0</v>
      </c>
      <c r="P33" s="95">
        <v>0</v>
      </c>
      <c r="Q33" s="95">
        <v>0</v>
      </c>
      <c r="R33" s="95"/>
      <c r="S33" s="95">
        <v>0</v>
      </c>
      <c r="T33" s="95">
        <v>0</v>
      </c>
      <c r="U33" s="95">
        <v>0</v>
      </c>
      <c r="V33" s="95">
        <v>-2404</v>
      </c>
      <c r="W33" s="95"/>
      <c r="X33" s="95">
        <v>-2193</v>
      </c>
      <c r="Y33" s="95">
        <v>-2190</v>
      </c>
      <c r="Z33" s="82">
        <v>-2190</v>
      </c>
      <c r="AA33" s="82">
        <v>-599</v>
      </c>
    </row>
    <row r="34" spans="2:31" x14ac:dyDescent="0.2">
      <c r="B34" s="1" t="s">
        <v>36</v>
      </c>
      <c r="D34" s="96"/>
      <c r="E34" s="96"/>
      <c r="F34" s="101">
        <v>1960705</v>
      </c>
      <c r="G34" s="95">
        <v>3469943</v>
      </c>
      <c r="H34" s="95"/>
      <c r="I34" s="95">
        <v>3615935</v>
      </c>
      <c r="J34" s="95">
        <v>2900862</v>
      </c>
      <c r="K34" s="95">
        <v>4587089</v>
      </c>
      <c r="L34" s="95">
        <v>8267163</v>
      </c>
      <c r="M34" s="95"/>
      <c r="N34" s="95">
        <v>7797203</v>
      </c>
      <c r="O34" s="95">
        <v>4129552</v>
      </c>
      <c r="P34" s="95">
        <v>4670295</v>
      </c>
      <c r="Q34" s="95">
        <v>13171115</v>
      </c>
      <c r="R34" s="95"/>
      <c r="S34" s="95">
        <v>11679905</v>
      </c>
      <c r="T34" s="95">
        <v>2192257</v>
      </c>
      <c r="U34" s="95">
        <v>1355310</v>
      </c>
      <c r="V34" s="102">
        <v>9491947</v>
      </c>
      <c r="W34" s="95"/>
      <c r="X34" s="95">
        <v>7536701</v>
      </c>
      <c r="Y34" s="82">
        <v>5305329</v>
      </c>
      <c r="Z34" s="82">
        <v>4562481</v>
      </c>
      <c r="AA34" s="82">
        <v>24303628</v>
      </c>
    </row>
    <row r="35" spans="2:31" x14ac:dyDescent="0.2">
      <c r="B35" s="1" t="s">
        <v>192</v>
      </c>
      <c r="D35" s="96"/>
      <c r="E35" s="96"/>
      <c r="F35" s="101">
        <v>0</v>
      </c>
      <c r="G35" s="95">
        <v>0</v>
      </c>
      <c r="H35" s="95"/>
      <c r="I35" s="95">
        <v>0</v>
      </c>
      <c r="J35" s="95">
        <v>0</v>
      </c>
      <c r="K35" s="95">
        <v>0</v>
      </c>
      <c r="L35" s="95">
        <v>0</v>
      </c>
      <c r="M35" s="95"/>
      <c r="N35" s="95">
        <v>0</v>
      </c>
      <c r="O35" s="95">
        <v>0</v>
      </c>
      <c r="P35" s="95">
        <v>0</v>
      </c>
      <c r="Q35" s="95">
        <v>0</v>
      </c>
      <c r="R35" s="95"/>
      <c r="S35" s="95">
        <v>0</v>
      </c>
      <c r="T35" s="95">
        <v>0</v>
      </c>
      <c r="U35" s="95">
        <v>-3300418</v>
      </c>
      <c r="V35" s="102">
        <v>0</v>
      </c>
      <c r="W35" s="95"/>
      <c r="X35" s="95">
        <v>0</v>
      </c>
      <c r="Y35" s="95">
        <v>0</v>
      </c>
      <c r="Z35" s="95">
        <v>0</v>
      </c>
      <c r="AA35" s="95">
        <v>0</v>
      </c>
    </row>
    <row r="36" spans="2:31" x14ac:dyDescent="0.2">
      <c r="B36" s="1" t="s">
        <v>222</v>
      </c>
      <c r="D36" s="96"/>
      <c r="E36" s="96"/>
      <c r="F36" s="101">
        <v>0</v>
      </c>
      <c r="G36" s="95">
        <v>0</v>
      </c>
      <c r="H36" s="95"/>
      <c r="I36" s="95">
        <v>0</v>
      </c>
      <c r="J36" s="95">
        <v>0</v>
      </c>
      <c r="K36" s="95">
        <v>0</v>
      </c>
      <c r="L36" s="95">
        <v>0</v>
      </c>
      <c r="M36" s="95"/>
      <c r="N36" s="95">
        <v>0</v>
      </c>
      <c r="O36" s="95">
        <v>0</v>
      </c>
      <c r="P36" s="95">
        <v>0</v>
      </c>
      <c r="Q36" s="95">
        <v>0</v>
      </c>
      <c r="R36" s="95"/>
      <c r="S36" s="95">
        <v>0</v>
      </c>
      <c r="T36" s="95">
        <v>0</v>
      </c>
      <c r="U36" s="95">
        <v>0</v>
      </c>
      <c r="V36" s="102">
        <v>7536197</v>
      </c>
      <c r="W36" s="95"/>
      <c r="X36" s="95">
        <v>6605866</v>
      </c>
      <c r="Y36" s="82">
        <v>6595088</v>
      </c>
      <c r="Z36" s="82">
        <v>6593305</v>
      </c>
      <c r="AA36" s="95">
        <v>0</v>
      </c>
    </row>
    <row r="37" spans="2:31" x14ac:dyDescent="0.2">
      <c r="B37" s="1" t="s">
        <v>233</v>
      </c>
      <c r="D37" s="96"/>
      <c r="E37" s="96"/>
      <c r="F37" s="101">
        <v>1192</v>
      </c>
      <c r="G37" s="95">
        <v>-214</v>
      </c>
      <c r="H37" s="95"/>
      <c r="I37" s="95">
        <v>-444</v>
      </c>
      <c r="J37" s="95">
        <v>-3675</v>
      </c>
      <c r="K37" s="95">
        <v>-3583</v>
      </c>
      <c r="L37" s="95">
        <v>-2223</v>
      </c>
      <c r="M37" s="95"/>
      <c r="N37" s="95">
        <v>-663</v>
      </c>
      <c r="O37" s="95">
        <v>-185</v>
      </c>
      <c r="P37" s="95">
        <v>372</v>
      </c>
      <c r="Q37" s="95">
        <v>-3827</v>
      </c>
      <c r="R37" s="95"/>
      <c r="S37" s="95">
        <v>-3380</v>
      </c>
      <c r="T37" s="95">
        <v>-6345</v>
      </c>
      <c r="U37" s="95">
        <v>-2273</v>
      </c>
      <c r="V37" s="102">
        <v>-3515</v>
      </c>
      <c r="W37" s="95"/>
      <c r="X37" s="95">
        <v>61</v>
      </c>
      <c r="Y37" s="82">
        <v>1704</v>
      </c>
      <c r="Z37" s="82">
        <v>2204</v>
      </c>
      <c r="AA37" s="82">
        <v>858</v>
      </c>
    </row>
    <row r="38" spans="2:31" s="23" customFormat="1" x14ac:dyDescent="0.2">
      <c r="B38" s="3" t="s">
        <v>37</v>
      </c>
      <c r="C38" s="24"/>
      <c r="D38" s="98"/>
      <c r="E38" s="98"/>
      <c r="F38" s="99">
        <v>1994897</v>
      </c>
      <c r="G38" s="100">
        <v>3502729</v>
      </c>
      <c r="H38" s="100"/>
      <c r="I38" s="100">
        <v>3648491</v>
      </c>
      <c r="J38" s="100">
        <v>2930187</v>
      </c>
      <c r="K38" s="100">
        <v>4616506</v>
      </c>
      <c r="L38" s="100">
        <v>8297940</v>
      </c>
      <c r="M38" s="100"/>
      <c r="N38" s="100">
        <v>7829540</v>
      </c>
      <c r="O38" s="100">
        <v>4162367</v>
      </c>
      <c r="P38" s="100">
        <v>4703667</v>
      </c>
      <c r="Q38" s="100">
        <v>13200288</v>
      </c>
      <c r="R38" s="100"/>
      <c r="S38" s="100">
        <v>11709525</v>
      </c>
      <c r="T38" s="100">
        <v>2218912</v>
      </c>
      <c r="U38" s="100">
        <v>-1914381</v>
      </c>
      <c r="V38" s="99">
        <v>17057832</v>
      </c>
      <c r="W38" s="100"/>
      <c r="X38" s="100">
        <v>14176042</v>
      </c>
      <c r="Y38" s="69">
        <v>11935538</v>
      </c>
      <c r="Z38" s="69">
        <v>11191407</v>
      </c>
      <c r="AA38" s="69">
        <v>24339494</v>
      </c>
    </row>
    <row r="39" spans="2:31" x14ac:dyDescent="0.2">
      <c r="B39" s="1" t="s">
        <v>38</v>
      </c>
      <c r="D39" s="96"/>
      <c r="E39" s="96"/>
      <c r="F39" s="101">
        <v>0</v>
      </c>
      <c r="G39" s="95">
        <v>0</v>
      </c>
      <c r="H39" s="95"/>
      <c r="I39" s="95">
        <v>0</v>
      </c>
      <c r="J39" s="95">
        <v>0</v>
      </c>
      <c r="K39" s="95">
        <v>0</v>
      </c>
      <c r="L39" s="95">
        <v>0</v>
      </c>
      <c r="M39" s="95"/>
      <c r="N39" s="95">
        <v>0</v>
      </c>
      <c r="O39" s="95">
        <v>0</v>
      </c>
      <c r="P39" s="95">
        <v>0</v>
      </c>
      <c r="Q39" s="95">
        <v>0</v>
      </c>
      <c r="R39" s="95"/>
      <c r="S39" s="95">
        <v>0</v>
      </c>
      <c r="T39" s="95">
        <v>-88</v>
      </c>
      <c r="U39" s="95">
        <v>309</v>
      </c>
      <c r="V39" s="102">
        <v>1950</v>
      </c>
      <c r="W39" s="95"/>
      <c r="X39" s="95">
        <v>1250</v>
      </c>
      <c r="Y39" s="82">
        <v>760</v>
      </c>
      <c r="Z39" s="82">
        <v>149</v>
      </c>
      <c r="AA39" s="82">
        <v>-13</v>
      </c>
    </row>
    <row r="40" spans="2:31" s="23" customFormat="1" x14ac:dyDescent="0.2">
      <c r="B40" s="3" t="s">
        <v>39</v>
      </c>
      <c r="C40" s="24"/>
      <c r="D40" s="98"/>
      <c r="E40" s="98"/>
      <c r="F40" s="99">
        <v>1994897</v>
      </c>
      <c r="G40" s="100">
        <v>3502729</v>
      </c>
      <c r="H40" s="100"/>
      <c r="I40" s="100">
        <v>3648491</v>
      </c>
      <c r="J40" s="100">
        <v>2930187</v>
      </c>
      <c r="K40" s="100">
        <v>4616506</v>
      </c>
      <c r="L40" s="100">
        <v>8297940</v>
      </c>
      <c r="M40" s="100"/>
      <c r="N40" s="100">
        <v>7829540</v>
      </c>
      <c r="O40" s="100">
        <v>4162367</v>
      </c>
      <c r="P40" s="100">
        <v>4703667</v>
      </c>
      <c r="Q40" s="100">
        <v>13200288</v>
      </c>
      <c r="R40" s="100"/>
      <c r="S40" s="100">
        <v>11709525</v>
      </c>
      <c r="T40" s="100">
        <v>2218824</v>
      </c>
      <c r="U40" s="100">
        <v>-1914072</v>
      </c>
      <c r="V40" s="99">
        <v>17059782</v>
      </c>
      <c r="W40" s="100"/>
      <c r="X40" s="100">
        <v>14177292</v>
      </c>
      <c r="Y40" s="69">
        <v>11936298</v>
      </c>
      <c r="Z40" s="69">
        <v>11191556</v>
      </c>
      <c r="AA40" s="69">
        <v>24339481</v>
      </c>
    </row>
    <row r="41" spans="2:31" x14ac:dyDescent="0.2">
      <c r="B41" s="1"/>
      <c r="D41" s="96"/>
      <c r="E41" s="96"/>
      <c r="F41" s="101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102"/>
      <c r="W41" s="95"/>
      <c r="X41" s="95"/>
      <c r="Y41" s="82"/>
      <c r="Z41" s="82"/>
      <c r="AA41" s="82"/>
    </row>
    <row r="42" spans="2:31" s="23" customFormat="1" x14ac:dyDescent="0.2">
      <c r="B42" s="4" t="s">
        <v>40</v>
      </c>
      <c r="C42" s="22"/>
      <c r="D42" s="98"/>
      <c r="E42" s="98"/>
      <c r="F42" s="103">
        <v>7450815</v>
      </c>
      <c r="G42" s="104">
        <v>9371724</v>
      </c>
      <c r="H42" s="104"/>
      <c r="I42" s="104">
        <v>9241180</v>
      </c>
      <c r="J42" s="104">
        <v>8866251</v>
      </c>
      <c r="K42" s="104">
        <v>11309056</v>
      </c>
      <c r="L42" s="104">
        <v>17542113</v>
      </c>
      <c r="M42" s="104"/>
      <c r="N42" s="104">
        <v>15960196</v>
      </c>
      <c r="O42" s="104">
        <v>12338830</v>
      </c>
      <c r="P42" s="104">
        <v>13635414</v>
      </c>
      <c r="Q42" s="104">
        <v>28364134</v>
      </c>
      <c r="R42" s="104"/>
      <c r="S42" s="104">
        <v>23615366</v>
      </c>
      <c r="T42" s="104">
        <v>19254801</v>
      </c>
      <c r="U42" s="104">
        <v>23789837</v>
      </c>
      <c r="V42" s="103">
        <v>52718993</v>
      </c>
      <c r="W42" s="104"/>
      <c r="X42" s="104">
        <v>48296306</v>
      </c>
      <c r="Y42" s="166">
        <v>41788671</v>
      </c>
      <c r="Z42" s="166">
        <v>42252118</v>
      </c>
      <c r="AA42" s="166">
        <v>61020792</v>
      </c>
    </row>
    <row r="43" spans="2:31" ht="13.2" x14ac:dyDescent="0.25"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1"/>
    </row>
    <row r="44" spans="2:31" x14ac:dyDescent="0.2"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</row>
    <row r="45" spans="2:31" x14ac:dyDescent="0.2"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2:31" x14ac:dyDescent="0.2"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2:31" x14ac:dyDescent="0.2"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2:31" x14ac:dyDescent="0.2"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6:24" x14ac:dyDescent="0.2"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6:24" x14ac:dyDescent="0.2"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6:24" x14ac:dyDescent="0.2"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6:24" x14ac:dyDescent="0.2"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</sheetData>
  <mergeCells count="5"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986A-A61B-4DD2-BA4A-21426D8E78FC}">
  <dimension ref="A1:AD54"/>
  <sheetViews>
    <sheetView showGridLines="0" zoomScale="202" zoomScaleNormal="202" workbookViewId="0">
      <pane xSplit="2" ySplit="4" topLeftCell="U26" activePane="bottomRight" state="frozen"/>
      <selection activeCell="B6" sqref="B6"/>
      <selection pane="topRight" activeCell="B6" sqref="B6"/>
      <selection pane="bottomLeft" activeCell="B6" sqref="B6"/>
      <selection pane="bottomRight" activeCell="AC39" sqref="AC39"/>
    </sheetView>
  </sheetViews>
  <sheetFormatPr defaultColWidth="8.88671875" defaultRowHeight="12" customHeight="1" x14ac:dyDescent="0.2"/>
  <cols>
    <col min="1" max="1" width="8.88671875" style="15"/>
    <col min="2" max="2" width="53.77734375" style="5" customWidth="1"/>
    <col min="3" max="3" width="5.44140625" style="12" customWidth="1"/>
    <col min="4" max="6" width="13.109375" style="5" customWidth="1"/>
    <col min="7" max="7" width="11.44140625" style="5" customWidth="1"/>
    <col min="8" max="8" width="8.88671875" style="5" customWidth="1"/>
    <col min="9" max="11" width="13.109375" style="5" customWidth="1"/>
    <col min="12" max="12" width="11.44140625" style="5" customWidth="1"/>
    <col min="13" max="13" width="8.88671875" style="5" customWidth="1"/>
    <col min="14" max="15" width="13.109375" style="5" customWidth="1"/>
    <col min="16" max="16" width="13.109375" style="5" hidden="1" customWidth="1"/>
    <col min="17" max="17" width="11.44140625" style="5" customWidth="1"/>
    <col min="18" max="18" width="8.88671875" style="5" customWidth="1"/>
    <col min="19" max="20" width="13.109375" style="5" customWidth="1"/>
    <col min="21" max="21" width="10.33203125" style="5" customWidth="1"/>
    <col min="22" max="22" width="10" style="5" customWidth="1"/>
    <col min="23" max="23" width="8.88671875" style="64" customWidth="1"/>
    <col min="24" max="24" width="13.44140625" style="29" bestFit="1" customWidth="1"/>
    <col min="25" max="27" width="8.88671875" style="64"/>
    <col min="28" max="28" width="8.88671875" style="12"/>
    <col min="29" max="29" width="45.109375" style="12" bestFit="1" customWidth="1"/>
    <col min="30" max="30" width="12" style="12" bestFit="1" customWidth="1"/>
    <col min="31" max="16384" width="8.88671875" style="12"/>
  </cols>
  <sheetData>
    <row r="1" spans="1:30" ht="12" customHeight="1" x14ac:dyDescent="0.2">
      <c r="A1" s="12"/>
      <c r="B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30" ht="12" customHeight="1" x14ac:dyDescent="0.2">
      <c r="D2" s="219">
        <v>2021</v>
      </c>
      <c r="E2" s="219"/>
      <c r="F2" s="219"/>
      <c r="G2" s="219"/>
      <c r="I2" s="219">
        <v>2022</v>
      </c>
      <c r="J2" s="219"/>
      <c r="K2" s="219"/>
      <c r="L2" s="219"/>
      <c r="N2" s="219">
        <v>2023</v>
      </c>
      <c r="O2" s="219"/>
      <c r="P2" s="219"/>
      <c r="Q2" s="219"/>
      <c r="R2" s="6"/>
      <c r="S2" s="219">
        <v>2024</v>
      </c>
      <c r="T2" s="219"/>
      <c r="U2" s="219"/>
      <c r="V2" s="219"/>
      <c r="X2" s="219">
        <v>2025</v>
      </c>
      <c r="Y2" s="219"/>
      <c r="Z2" s="219"/>
      <c r="AA2" s="219"/>
    </row>
    <row r="3" spans="1:30" ht="12" customHeight="1" x14ac:dyDescent="0.2">
      <c r="B3" s="7" t="s">
        <v>0</v>
      </c>
      <c r="C3" s="13"/>
      <c r="D3" s="7" t="s">
        <v>90</v>
      </c>
      <c r="E3" s="7" t="s">
        <v>90</v>
      </c>
      <c r="F3" s="7" t="s">
        <v>90</v>
      </c>
      <c r="G3" s="7" t="s">
        <v>91</v>
      </c>
      <c r="I3" s="7" t="s">
        <v>90</v>
      </c>
      <c r="J3" s="7" t="s">
        <v>90</v>
      </c>
      <c r="K3" s="7" t="s">
        <v>90</v>
      </c>
      <c r="L3" s="7" t="s">
        <v>91</v>
      </c>
      <c r="M3" s="7"/>
      <c r="N3" s="7" t="s">
        <v>90</v>
      </c>
      <c r="O3" s="7" t="s">
        <v>90</v>
      </c>
      <c r="P3" s="7" t="s">
        <v>90</v>
      </c>
      <c r="Q3" s="7" t="s">
        <v>91</v>
      </c>
      <c r="R3" s="7"/>
      <c r="S3" s="7" t="s">
        <v>90</v>
      </c>
      <c r="T3" s="7" t="s">
        <v>90</v>
      </c>
      <c r="U3" s="7" t="s">
        <v>90</v>
      </c>
      <c r="V3" s="7" t="s">
        <v>91</v>
      </c>
      <c r="X3" s="70" t="s">
        <v>90</v>
      </c>
      <c r="Y3" s="7"/>
      <c r="Z3" s="7"/>
      <c r="AA3" s="5"/>
    </row>
    <row r="4" spans="1:30" s="91" customFormat="1" ht="12" customHeight="1" x14ac:dyDescent="0.3">
      <c r="A4" s="47"/>
      <c r="B4" s="75" t="s">
        <v>41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H4" s="9"/>
      <c r="I4" s="76" t="s">
        <v>6</v>
      </c>
      <c r="J4" s="76" t="s">
        <v>7</v>
      </c>
      <c r="K4" s="76" t="s">
        <v>8</v>
      </c>
      <c r="L4" s="76" t="s">
        <v>9</v>
      </c>
      <c r="M4" s="9"/>
      <c r="N4" s="76" t="s">
        <v>10</v>
      </c>
      <c r="O4" s="76" t="s">
        <v>11</v>
      </c>
      <c r="P4" s="76" t="s">
        <v>12</v>
      </c>
      <c r="Q4" s="76" t="s">
        <v>13</v>
      </c>
      <c r="R4" s="9"/>
      <c r="S4" s="76" t="s">
        <v>14</v>
      </c>
      <c r="T4" s="76" t="s">
        <v>15</v>
      </c>
      <c r="U4" s="76" t="s">
        <v>16</v>
      </c>
      <c r="V4" s="76" t="s">
        <v>17</v>
      </c>
      <c r="W4" s="67"/>
      <c r="X4" s="86" t="s">
        <v>228</v>
      </c>
      <c r="Y4" s="76" t="s">
        <v>229</v>
      </c>
      <c r="Z4" s="76" t="s">
        <v>230</v>
      </c>
      <c r="AA4" s="76" t="s">
        <v>231</v>
      </c>
    </row>
    <row r="5" spans="1:30" ht="12" customHeight="1" x14ac:dyDescent="0.2">
      <c r="B5" s="16"/>
      <c r="D5" s="19"/>
      <c r="E5" s="19"/>
      <c r="F5" s="19"/>
      <c r="G5" s="14"/>
      <c r="H5" s="15"/>
      <c r="I5" s="14"/>
      <c r="J5" s="14"/>
      <c r="K5" s="14"/>
      <c r="L5" s="14"/>
      <c r="M5" s="15"/>
      <c r="N5" s="14"/>
      <c r="O5" s="14"/>
      <c r="P5" s="14"/>
      <c r="Q5" s="14"/>
      <c r="R5" s="15"/>
      <c r="S5" s="14"/>
      <c r="T5" s="14"/>
      <c r="U5" s="19"/>
      <c r="V5" s="19"/>
    </row>
    <row r="6" spans="1:30" s="24" customFormat="1" ht="12" customHeight="1" x14ac:dyDescent="0.2">
      <c r="A6" s="25"/>
      <c r="B6" s="17" t="s">
        <v>107</v>
      </c>
      <c r="C6" s="22"/>
      <c r="D6" s="103">
        <v>929137</v>
      </c>
      <c r="E6" s="103">
        <v>1965762</v>
      </c>
      <c r="F6" s="103">
        <v>3255213</v>
      </c>
      <c r="G6" s="103">
        <v>7076061</v>
      </c>
      <c r="H6" s="103"/>
      <c r="I6" s="103">
        <v>1388747</v>
      </c>
      <c r="J6" s="103">
        <v>3508035</v>
      </c>
      <c r="K6" s="103">
        <v>7008100</v>
      </c>
      <c r="L6" s="103">
        <v>13774995</v>
      </c>
      <c r="M6" s="103"/>
      <c r="N6" s="103">
        <v>1537760</v>
      </c>
      <c r="O6" s="103">
        <v>4695754</v>
      </c>
      <c r="P6" s="103">
        <v>8362894</v>
      </c>
      <c r="Q6" s="103">
        <v>22212552</v>
      </c>
      <c r="R6" s="103"/>
      <c r="S6" s="103">
        <v>2178321</v>
      </c>
      <c r="T6" s="103">
        <v>5285500</v>
      </c>
      <c r="U6" s="103">
        <v>9716086</v>
      </c>
      <c r="V6" s="103">
        <v>24456985</v>
      </c>
      <c r="W6" s="103"/>
      <c r="X6" s="104">
        <v>2344058</v>
      </c>
      <c r="Y6" s="166">
        <v>6756954</v>
      </c>
      <c r="Z6" s="166">
        <v>10906057</v>
      </c>
      <c r="AA6" s="166">
        <v>30881105</v>
      </c>
    </row>
    <row r="7" spans="1:30" ht="12" customHeight="1" x14ac:dyDescent="0.2">
      <c r="B7" s="16" t="s">
        <v>42</v>
      </c>
      <c r="D7" s="102">
        <v>773757</v>
      </c>
      <c r="E7" s="102">
        <v>1535053</v>
      </c>
      <c r="F7" s="102">
        <v>2631857</v>
      </c>
      <c r="G7" s="105">
        <v>6006604</v>
      </c>
      <c r="H7" s="105"/>
      <c r="I7" s="105">
        <v>1149300</v>
      </c>
      <c r="J7" s="105">
        <v>2935873</v>
      </c>
      <c r="K7" s="105">
        <v>6121678</v>
      </c>
      <c r="L7" s="105">
        <v>12359665</v>
      </c>
      <c r="M7" s="105"/>
      <c r="N7" s="105">
        <v>1251278</v>
      </c>
      <c r="O7" s="105">
        <v>3941413</v>
      </c>
      <c r="P7" s="105">
        <v>7206325</v>
      </c>
      <c r="Q7" s="105">
        <v>20149706</v>
      </c>
      <c r="R7" s="105"/>
      <c r="S7" s="105">
        <v>1747536</v>
      </c>
      <c r="T7" s="105">
        <v>4212333</v>
      </c>
      <c r="U7" s="105">
        <v>8082975</v>
      </c>
      <c r="V7" s="102">
        <v>21733480</v>
      </c>
      <c r="W7" s="97"/>
      <c r="X7" s="95">
        <v>1813778</v>
      </c>
      <c r="Y7" s="82">
        <v>5035143</v>
      </c>
      <c r="Z7" s="82">
        <v>8396778</v>
      </c>
      <c r="AA7" s="82">
        <v>26515121</v>
      </c>
    </row>
    <row r="8" spans="1:30" ht="12" customHeight="1" x14ac:dyDescent="0.2">
      <c r="B8" s="16" t="s">
        <v>43</v>
      </c>
      <c r="D8" s="102">
        <v>16873</v>
      </c>
      <c r="E8" s="102">
        <v>136414</v>
      </c>
      <c r="F8" s="102">
        <v>172618</v>
      </c>
      <c r="G8" s="105">
        <v>263569</v>
      </c>
      <c r="H8" s="105"/>
      <c r="I8" s="105">
        <v>0</v>
      </c>
      <c r="J8" s="105">
        <v>47946</v>
      </c>
      <c r="K8" s="105">
        <v>147020</v>
      </c>
      <c r="L8" s="105">
        <v>189350</v>
      </c>
      <c r="M8" s="105"/>
      <c r="N8" s="105">
        <v>50671</v>
      </c>
      <c r="O8" s="105">
        <v>95539</v>
      </c>
      <c r="P8" s="105">
        <v>141008</v>
      </c>
      <c r="Q8" s="105">
        <v>187739</v>
      </c>
      <c r="R8" s="105"/>
      <c r="S8" s="105">
        <v>17666</v>
      </c>
      <c r="T8" s="105">
        <v>34098</v>
      </c>
      <c r="U8" s="105">
        <v>70710</v>
      </c>
      <c r="V8" s="102">
        <v>389722</v>
      </c>
      <c r="W8" s="97"/>
      <c r="X8" s="95">
        <v>41341</v>
      </c>
      <c r="Y8" s="82">
        <v>305932</v>
      </c>
      <c r="Z8" s="82">
        <v>475809</v>
      </c>
      <c r="AA8" s="82">
        <v>1068685</v>
      </c>
    </row>
    <row r="9" spans="1:30" ht="12" customHeight="1" x14ac:dyDescent="0.2">
      <c r="B9" s="16" t="s">
        <v>44</v>
      </c>
      <c r="D9" s="102">
        <v>137367</v>
      </c>
      <c r="E9" s="102">
        <v>264882</v>
      </c>
      <c r="F9" s="102">
        <v>418192</v>
      </c>
      <c r="G9" s="105">
        <v>770511</v>
      </c>
      <c r="H9" s="105"/>
      <c r="I9" s="105">
        <v>238369</v>
      </c>
      <c r="J9" s="105">
        <v>465671</v>
      </c>
      <c r="K9" s="105">
        <v>678361</v>
      </c>
      <c r="L9" s="105">
        <v>1156948</v>
      </c>
      <c r="M9" s="105"/>
      <c r="N9" s="105">
        <v>234688</v>
      </c>
      <c r="O9" s="105">
        <v>554582</v>
      </c>
      <c r="P9" s="105">
        <v>909604</v>
      </c>
      <c r="Q9" s="105">
        <v>1737155</v>
      </c>
      <c r="R9" s="105"/>
      <c r="S9" s="105">
        <v>412342</v>
      </c>
      <c r="T9" s="105">
        <v>869340</v>
      </c>
      <c r="U9" s="105">
        <v>1389017</v>
      </c>
      <c r="V9" s="102">
        <v>2143672</v>
      </c>
      <c r="W9" s="97"/>
      <c r="X9" s="95">
        <v>487463</v>
      </c>
      <c r="Y9" s="82">
        <v>1270114</v>
      </c>
      <c r="Z9" s="82">
        <v>1880411</v>
      </c>
      <c r="AA9" s="82">
        <v>3139108</v>
      </c>
      <c r="AC9" s="87"/>
      <c r="AD9" s="87"/>
    </row>
    <row r="10" spans="1:30" ht="12" customHeight="1" x14ac:dyDescent="0.3">
      <c r="B10" s="16" t="s">
        <v>45</v>
      </c>
      <c r="D10" s="102">
        <v>1140</v>
      </c>
      <c r="E10" s="102">
        <v>29413</v>
      </c>
      <c r="F10" s="102">
        <v>32546</v>
      </c>
      <c r="G10" s="105">
        <v>35377</v>
      </c>
      <c r="H10" s="105"/>
      <c r="I10" s="105">
        <v>1078</v>
      </c>
      <c r="J10" s="105">
        <v>58545</v>
      </c>
      <c r="K10" s="105">
        <v>61041</v>
      </c>
      <c r="L10" s="105">
        <v>69032</v>
      </c>
      <c r="M10" s="105"/>
      <c r="N10" s="105">
        <v>1123</v>
      </c>
      <c r="O10" s="105">
        <v>104220</v>
      </c>
      <c r="P10" s="105">
        <v>105957</v>
      </c>
      <c r="Q10" s="105">
        <v>137952</v>
      </c>
      <c r="R10" s="105"/>
      <c r="S10" s="105">
        <v>777</v>
      </c>
      <c r="T10" s="105">
        <v>169729</v>
      </c>
      <c r="U10" s="105">
        <v>173384</v>
      </c>
      <c r="V10" s="102">
        <v>190111</v>
      </c>
      <c r="W10" s="97"/>
      <c r="X10" s="95">
        <v>1476</v>
      </c>
      <c r="Y10" s="82">
        <v>145765</v>
      </c>
      <c r="Z10" s="82">
        <v>153059</v>
      </c>
      <c r="AA10" s="82">
        <v>158191</v>
      </c>
      <c r="AC10" s="92"/>
      <c r="AD10" s="92"/>
    </row>
    <row r="11" spans="1:30" ht="12" customHeight="1" x14ac:dyDescent="0.3">
      <c r="B11" s="16"/>
      <c r="D11" s="102"/>
      <c r="E11" s="102"/>
      <c r="F11" s="102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2"/>
      <c r="W11" s="97"/>
      <c r="X11" s="95"/>
      <c r="Y11" s="82"/>
      <c r="Z11" s="82"/>
      <c r="AA11" s="82"/>
      <c r="AC11" s="92"/>
      <c r="AD11" s="92"/>
    </row>
    <row r="12" spans="1:30" s="24" customFormat="1" ht="12" customHeight="1" x14ac:dyDescent="0.3">
      <c r="B12" s="83" t="s">
        <v>184</v>
      </c>
      <c r="C12" s="22"/>
      <c r="D12" s="103">
        <f>SUM(D13:D16)</f>
        <v>-139044</v>
      </c>
      <c r="E12" s="103">
        <f>SUM(E13:E16)</f>
        <v>-346070</v>
      </c>
      <c r="F12" s="103">
        <f>SUM(F13:F16)</f>
        <v>-512385</v>
      </c>
      <c r="G12" s="103">
        <f>SUM(G13:G16)</f>
        <v>-861582</v>
      </c>
      <c r="H12" s="103"/>
      <c r="I12" s="103">
        <f>SUM(I13:I16)</f>
        <v>-265299</v>
      </c>
      <c r="J12" s="103">
        <f>SUM(J13:J16)</f>
        <v>-638505</v>
      </c>
      <c r="K12" s="103">
        <f>SUM(K13:K16)</f>
        <v>-937931</v>
      </c>
      <c r="L12" s="103">
        <f>SUM(L13:L16)</f>
        <v>-1301900</v>
      </c>
      <c r="M12" s="103"/>
      <c r="N12" s="103">
        <f>SUM(N13:N16)</f>
        <v>-285700</v>
      </c>
      <c r="O12" s="103">
        <f>SUM(O13:O16)</f>
        <v>-611956</v>
      </c>
      <c r="P12" s="103">
        <f>SUM(P13:P16)</f>
        <v>-976164</v>
      </c>
      <c r="Q12" s="103">
        <f>SUM(Q13:Q16)</f>
        <v>-1459417</v>
      </c>
      <c r="R12" s="103"/>
      <c r="S12" s="103">
        <f>SUM(S13:S16)</f>
        <v>-467335</v>
      </c>
      <c r="T12" s="103">
        <f>SUM(T13:T16)</f>
        <v>-1013608</v>
      </c>
      <c r="U12" s="103">
        <v>-1639397</v>
      </c>
      <c r="V12" s="103">
        <v>-2386332</v>
      </c>
      <c r="W12" s="103"/>
      <c r="X12" s="104">
        <v>-721612</v>
      </c>
      <c r="Y12" s="166">
        <v>-1668119</v>
      </c>
      <c r="Z12" s="166">
        <v>-2583546</v>
      </c>
      <c r="AA12" s="166">
        <v>-3694388</v>
      </c>
      <c r="AC12" s="92"/>
      <c r="AD12" s="92"/>
    </row>
    <row r="13" spans="1:30" ht="12" customHeight="1" x14ac:dyDescent="0.3">
      <c r="B13" s="16" t="s">
        <v>103</v>
      </c>
      <c r="D13" s="101">
        <v>-101483</v>
      </c>
      <c r="E13" s="101">
        <v>-199470</v>
      </c>
      <c r="F13" s="101">
        <v>-302669</v>
      </c>
      <c r="G13" s="105">
        <v>-417281</v>
      </c>
      <c r="H13" s="101"/>
      <c r="I13" s="101">
        <v>-115189</v>
      </c>
      <c r="J13" s="101">
        <v>-236848</v>
      </c>
      <c r="K13" s="101">
        <v>-363168</v>
      </c>
      <c r="L13" s="101">
        <v>-489612</v>
      </c>
      <c r="M13" s="105"/>
      <c r="N13" s="105">
        <v>-112550</v>
      </c>
      <c r="O13" s="105">
        <v>-246559</v>
      </c>
      <c r="P13" s="105">
        <v>-412943</v>
      </c>
      <c r="Q13" s="105">
        <v>-652341</v>
      </c>
      <c r="R13" s="105"/>
      <c r="S13" s="105">
        <v>-251625</v>
      </c>
      <c r="T13" s="105">
        <v>-540617</v>
      </c>
      <c r="U13" s="105">
        <v>-916827</v>
      </c>
      <c r="V13" s="102">
        <v>-1296596</v>
      </c>
      <c r="W13" s="97"/>
      <c r="X13" s="95">
        <v>-476578</v>
      </c>
      <c r="Y13" s="82">
        <v>-415079</v>
      </c>
      <c r="Z13" s="82">
        <v>-1619552</v>
      </c>
      <c r="AA13" s="82">
        <v>-2215478</v>
      </c>
      <c r="AC13" s="92"/>
      <c r="AD13" s="92"/>
    </row>
    <row r="14" spans="1:30" ht="12" customHeight="1" x14ac:dyDescent="0.3">
      <c r="B14" s="18" t="s">
        <v>104</v>
      </c>
      <c r="D14" s="101">
        <v>-10026</v>
      </c>
      <c r="E14" s="101">
        <v>-84323</v>
      </c>
      <c r="F14" s="101">
        <v>-104096</v>
      </c>
      <c r="G14" s="105">
        <v>-160821</v>
      </c>
      <c r="H14" s="101"/>
      <c r="I14" s="101">
        <v>-28700</v>
      </c>
      <c r="J14" s="101">
        <v>-64433</v>
      </c>
      <c r="K14" s="101">
        <v>-113840</v>
      </c>
      <c r="L14" s="105">
        <v>-129227</v>
      </c>
      <c r="M14" s="105"/>
      <c r="N14" s="105">
        <v>-469</v>
      </c>
      <c r="O14" s="105">
        <v>-3620</v>
      </c>
      <c r="P14" s="105">
        <v>-16927</v>
      </c>
      <c r="Q14" s="105">
        <v>-36765</v>
      </c>
      <c r="R14" s="105"/>
      <c r="S14" s="105">
        <v>-952</v>
      </c>
      <c r="T14" s="105">
        <v>-4486</v>
      </c>
      <c r="U14" s="105">
        <v>-26228</v>
      </c>
      <c r="V14" s="102">
        <v>-187929</v>
      </c>
      <c r="W14" s="97"/>
      <c r="X14" s="95">
        <v>-15895</v>
      </c>
      <c r="Y14" s="82">
        <v>-1024401</v>
      </c>
      <c r="Z14" s="82">
        <v>-274916</v>
      </c>
      <c r="AA14" s="82">
        <v>-506448</v>
      </c>
      <c r="AC14" s="92"/>
      <c r="AD14" s="92"/>
    </row>
    <row r="15" spans="1:30" ht="12" customHeight="1" x14ac:dyDescent="0.3">
      <c r="B15" s="16" t="s">
        <v>105</v>
      </c>
      <c r="D15" s="101">
        <v>-20213</v>
      </c>
      <c r="E15" s="101">
        <v>-51458</v>
      </c>
      <c r="F15" s="101">
        <v>-85329</v>
      </c>
      <c r="G15" s="105">
        <v>-244354</v>
      </c>
      <c r="H15" s="101"/>
      <c r="I15" s="101">
        <v>-113920</v>
      </c>
      <c r="J15" s="101">
        <v>-228924</v>
      </c>
      <c r="K15" s="101">
        <v>-352115</v>
      </c>
      <c r="L15" s="105">
        <v>-482382</v>
      </c>
      <c r="M15" s="105"/>
      <c r="N15" s="105">
        <v>-170475</v>
      </c>
      <c r="O15" s="105">
        <v>-323020</v>
      </c>
      <c r="P15" s="105">
        <v>-483739</v>
      </c>
      <c r="Q15" s="105">
        <v>-666479</v>
      </c>
      <c r="R15" s="105"/>
      <c r="S15" s="105">
        <v>-201067</v>
      </c>
      <c r="T15" s="105">
        <v>-419404</v>
      </c>
      <c r="U15" s="105">
        <v>-624949</v>
      </c>
      <c r="V15" s="102">
        <v>-744579</v>
      </c>
      <c r="W15" s="97"/>
      <c r="X15" s="95">
        <v>-212301</v>
      </c>
      <c r="Y15" s="82">
        <v>-180375</v>
      </c>
      <c r="Z15" s="82">
        <v>-607926</v>
      </c>
      <c r="AA15" s="82">
        <v>-847266</v>
      </c>
      <c r="AC15" s="92"/>
      <c r="AD15" s="92"/>
    </row>
    <row r="16" spans="1:30" ht="12" customHeight="1" x14ac:dyDescent="0.3">
      <c r="B16" s="16" t="s">
        <v>106</v>
      </c>
      <c r="D16" s="101">
        <v>-7322</v>
      </c>
      <c r="E16" s="101">
        <v>-10819</v>
      </c>
      <c r="F16" s="101">
        <v>-20291</v>
      </c>
      <c r="G16" s="105">
        <v>-39126</v>
      </c>
      <c r="H16" s="101"/>
      <c r="I16" s="101">
        <v>-7490</v>
      </c>
      <c r="J16" s="101">
        <v>-108300</v>
      </c>
      <c r="K16" s="101">
        <v>-108808</v>
      </c>
      <c r="L16" s="105">
        <v>-200679</v>
      </c>
      <c r="M16" s="105"/>
      <c r="N16" s="105">
        <v>-2206</v>
      </c>
      <c r="O16" s="105">
        <v>-38757</v>
      </c>
      <c r="P16" s="105">
        <v>-62555</v>
      </c>
      <c r="Q16" s="105">
        <v>-103832</v>
      </c>
      <c r="R16" s="105"/>
      <c r="S16" s="105">
        <v>-13691</v>
      </c>
      <c r="T16" s="105">
        <v>-49101</v>
      </c>
      <c r="U16" s="105">
        <v>-71393</v>
      </c>
      <c r="V16" s="102">
        <v>-157228</v>
      </c>
      <c r="W16" s="97"/>
      <c r="X16" s="95">
        <v>-16838</v>
      </c>
      <c r="Y16" s="82">
        <v>-48264</v>
      </c>
      <c r="Z16" s="82">
        <v>-81152</v>
      </c>
      <c r="AA16" s="82">
        <v>-125196</v>
      </c>
      <c r="AC16" s="92"/>
      <c r="AD16" s="92"/>
    </row>
    <row r="17" spans="1:30" ht="12" customHeight="1" x14ac:dyDescent="0.3">
      <c r="B17" s="16"/>
      <c r="D17" s="101"/>
      <c r="E17" s="101"/>
      <c r="F17" s="101"/>
      <c r="G17" s="105"/>
      <c r="H17" s="101"/>
      <c r="I17" s="101"/>
      <c r="J17" s="101"/>
      <c r="K17" s="101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2"/>
      <c r="W17" s="97"/>
      <c r="X17" s="95"/>
      <c r="Y17" s="82"/>
      <c r="Z17" s="82"/>
      <c r="AA17" s="82"/>
      <c r="AC17" s="92"/>
      <c r="AD17" s="92"/>
    </row>
    <row r="18" spans="1:30" s="24" customFormat="1" ht="12" customHeight="1" x14ac:dyDescent="0.3">
      <c r="A18" s="25"/>
      <c r="B18" s="17" t="s">
        <v>46</v>
      </c>
      <c r="C18" s="22"/>
      <c r="D18" s="103">
        <v>790093</v>
      </c>
      <c r="E18" s="103">
        <v>1619692</v>
      </c>
      <c r="F18" s="103">
        <v>2742828</v>
      </c>
      <c r="G18" s="104">
        <v>6214479</v>
      </c>
      <c r="H18" s="103"/>
      <c r="I18" s="103">
        <v>1123448</v>
      </c>
      <c r="J18" s="103">
        <v>2869530</v>
      </c>
      <c r="K18" s="103">
        <v>6070169</v>
      </c>
      <c r="L18" s="104">
        <v>12473095</v>
      </c>
      <c r="M18" s="104"/>
      <c r="N18" s="104">
        <v>1252060</v>
      </c>
      <c r="O18" s="104">
        <v>4083798</v>
      </c>
      <c r="P18" s="104">
        <v>7386730</v>
      </c>
      <c r="Q18" s="104">
        <v>20753135</v>
      </c>
      <c r="R18" s="104"/>
      <c r="S18" s="104">
        <v>1710986</v>
      </c>
      <c r="T18" s="104">
        <v>4271892</v>
      </c>
      <c r="U18" s="104">
        <v>8076689</v>
      </c>
      <c r="V18" s="103">
        <v>22070653</v>
      </c>
      <c r="W18" s="103"/>
      <c r="X18" s="104">
        <v>1622446</v>
      </c>
      <c r="Y18" s="166">
        <v>5088835</v>
      </c>
      <c r="Z18" s="166">
        <v>8322511</v>
      </c>
      <c r="AA18" s="166">
        <v>27186717</v>
      </c>
      <c r="AC18" s="92"/>
      <c r="AD18" s="92"/>
    </row>
    <row r="19" spans="1:30" ht="12" customHeight="1" x14ac:dyDescent="0.3">
      <c r="B19" s="16"/>
      <c r="D19" s="102"/>
      <c r="E19" s="102"/>
      <c r="F19" s="102"/>
      <c r="G19" s="105"/>
      <c r="H19" s="101"/>
      <c r="I19" s="101"/>
      <c r="J19" s="101"/>
      <c r="K19" s="101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2"/>
      <c r="W19" s="97"/>
      <c r="X19" s="97"/>
      <c r="Y19" s="82"/>
      <c r="Z19" s="82"/>
      <c r="AA19" s="82"/>
      <c r="AC19" s="92"/>
      <c r="AD19" s="92"/>
    </row>
    <row r="20" spans="1:30" s="24" customFormat="1" ht="12" customHeight="1" x14ac:dyDescent="0.3">
      <c r="A20" s="12"/>
      <c r="B20" s="84" t="s">
        <v>47</v>
      </c>
      <c r="D20" s="99">
        <f>SUM(D21:D26)</f>
        <v>-554739</v>
      </c>
      <c r="E20" s="99">
        <f>SUM(E21:E26)</f>
        <v>-1070367</v>
      </c>
      <c r="F20" s="99">
        <f>SUM(F21:F26)</f>
        <v>-1737701</v>
      </c>
      <c r="G20" s="99">
        <f>SUM(G21:G26)</f>
        <v>-2329207</v>
      </c>
      <c r="H20" s="99"/>
      <c r="I20" s="99">
        <f>SUM(I21:I26)</f>
        <v>-585833</v>
      </c>
      <c r="J20" s="99">
        <f>SUM(J21:J26)</f>
        <v>-1299816</v>
      </c>
      <c r="K20" s="99">
        <f>SUM(K21:K26)</f>
        <v>-2035382</v>
      </c>
      <c r="L20" s="99">
        <f>SUM(L21:L26)</f>
        <v>-3252922</v>
      </c>
      <c r="M20" s="99"/>
      <c r="N20" s="99">
        <f>SUM(N21:N26)</f>
        <v>-915020</v>
      </c>
      <c r="O20" s="99">
        <f>SUM(O21:O22,O26)</f>
        <v>-2032441</v>
      </c>
      <c r="P20" s="99">
        <f>SUM(P21:P22,P26)</f>
        <v>-3292148</v>
      </c>
      <c r="Q20" s="99">
        <f>SUM(Q21:Q26)</f>
        <v>-4946791</v>
      </c>
      <c r="R20" s="99"/>
      <c r="S20" s="99">
        <f>SUM(S21:S22,S26)</f>
        <v>-1692214</v>
      </c>
      <c r="T20" s="99">
        <f>SUM(T21:T26)</f>
        <v>-8719295</v>
      </c>
      <c r="U20" s="99">
        <f>SUM(U21:U26)</f>
        <v>-12975447</v>
      </c>
      <c r="V20" s="99">
        <v>-17455816</v>
      </c>
      <c r="W20" s="106"/>
      <c r="X20" s="100">
        <v>-3846454</v>
      </c>
      <c r="Y20" s="169">
        <v>-8926400</v>
      </c>
      <c r="Z20" s="69">
        <v>-12371260</v>
      </c>
      <c r="AA20" s="69">
        <v>-17854888</v>
      </c>
      <c r="AC20" s="92"/>
      <c r="AD20" s="92"/>
    </row>
    <row r="21" spans="1:30" ht="12" customHeight="1" x14ac:dyDescent="0.3">
      <c r="B21" s="16" t="s">
        <v>48</v>
      </c>
      <c r="D21" s="102">
        <v>-280708</v>
      </c>
      <c r="E21" s="102">
        <v>-483831</v>
      </c>
      <c r="F21" s="102">
        <v>-741496</v>
      </c>
      <c r="G21" s="105">
        <v>-889202</v>
      </c>
      <c r="H21" s="101"/>
      <c r="I21" s="101">
        <v>-238062</v>
      </c>
      <c r="J21" s="101">
        <v>-567147</v>
      </c>
      <c r="K21" s="101">
        <v>-914263</v>
      </c>
      <c r="L21" s="105">
        <v>-1324203</v>
      </c>
      <c r="M21" s="105"/>
      <c r="N21" s="105">
        <v>-427050</v>
      </c>
      <c r="O21" s="105">
        <v>-934217</v>
      </c>
      <c r="P21" s="105">
        <v>-1493989</v>
      </c>
      <c r="Q21" s="105">
        <v>-2309325</v>
      </c>
      <c r="R21" s="105"/>
      <c r="S21" s="105">
        <v>-803997</v>
      </c>
      <c r="T21" s="105">
        <v>-1747776</v>
      </c>
      <c r="U21" s="105">
        <v>-2885311</v>
      </c>
      <c r="V21" s="102">
        <v>-3824016</v>
      </c>
      <c r="W21" s="97"/>
      <c r="X21" s="95">
        <v>-1190151</v>
      </c>
      <c r="Y21" s="168">
        <v>-2313198</v>
      </c>
      <c r="Z21" s="82">
        <v>-3285798</v>
      </c>
      <c r="AA21" s="82">
        <v>-4476210</v>
      </c>
      <c r="AC21" s="92"/>
      <c r="AD21" s="93"/>
    </row>
    <row r="22" spans="1:30" ht="12" customHeight="1" x14ac:dyDescent="0.3">
      <c r="B22" s="16" t="s">
        <v>49</v>
      </c>
      <c r="D22" s="102">
        <v>-271709</v>
      </c>
      <c r="E22" s="102">
        <v>-581271</v>
      </c>
      <c r="F22" s="102">
        <v>-990128</v>
      </c>
      <c r="G22" s="105">
        <v>-1394948</v>
      </c>
      <c r="H22" s="101"/>
      <c r="I22" s="101">
        <v>-327071</v>
      </c>
      <c r="J22" s="101">
        <v>-676408</v>
      </c>
      <c r="K22" s="101">
        <v>-1065363</v>
      </c>
      <c r="L22" s="105">
        <v>-1742099</v>
      </c>
      <c r="M22" s="105"/>
      <c r="N22" s="105">
        <v>-473465</v>
      </c>
      <c r="O22" s="105">
        <v>-1085479</v>
      </c>
      <c r="P22" s="105">
        <v>-1758658</v>
      </c>
      <c r="Q22" s="105">
        <v>-2595595</v>
      </c>
      <c r="R22" s="105"/>
      <c r="S22" s="105">
        <v>-882357</v>
      </c>
      <c r="T22" s="105">
        <v>-1967840</v>
      </c>
      <c r="U22" s="105">
        <v>-3360520</v>
      </c>
      <c r="V22" s="102">
        <v>-4487625</v>
      </c>
      <c r="W22" s="97"/>
      <c r="X22" s="95">
        <v>-907223</v>
      </c>
      <c r="Y22" s="168">
        <v>-1869415</v>
      </c>
      <c r="Z22" s="82">
        <v>-2675517</v>
      </c>
      <c r="AA22" s="82">
        <v>-3860825</v>
      </c>
      <c r="AC22" s="92"/>
      <c r="AD22" s="92"/>
    </row>
    <row r="23" spans="1:30" ht="12" customHeight="1" x14ac:dyDescent="0.3">
      <c r="A23" s="12"/>
      <c r="B23" s="170" t="s">
        <v>108</v>
      </c>
      <c r="D23" s="128">
        <v>0</v>
      </c>
      <c r="E23" s="128">
        <v>0</v>
      </c>
      <c r="F23" s="128">
        <v>0</v>
      </c>
      <c r="G23" s="128">
        <v>0</v>
      </c>
      <c r="H23" s="101"/>
      <c r="I23" s="128">
        <v>0</v>
      </c>
      <c r="J23" s="128">
        <v>0</v>
      </c>
      <c r="K23" s="128">
        <v>0</v>
      </c>
      <c r="L23" s="128">
        <v>0</v>
      </c>
      <c r="M23" s="101"/>
      <c r="N23" s="128">
        <v>0</v>
      </c>
      <c r="O23" s="101">
        <v>-1333244</v>
      </c>
      <c r="P23" s="101">
        <v>-2133610</v>
      </c>
      <c r="Q23" s="128">
        <v>0</v>
      </c>
      <c r="R23" s="101"/>
      <c r="S23" s="101">
        <v>-931594</v>
      </c>
      <c r="T23" s="101">
        <v>-2067852</v>
      </c>
      <c r="U23" s="101">
        <v>-3278919</v>
      </c>
      <c r="V23" s="102">
        <v>-4943890</v>
      </c>
      <c r="W23" s="97"/>
      <c r="X23" s="95">
        <v>-1292553</v>
      </c>
      <c r="Y23" s="168">
        <v>-2576524</v>
      </c>
      <c r="Z23" s="82">
        <v>-3765796</v>
      </c>
      <c r="AA23" s="82">
        <v>-6199749</v>
      </c>
      <c r="AC23" s="92"/>
      <c r="AD23" s="92"/>
    </row>
    <row r="24" spans="1:30" ht="12" customHeight="1" x14ac:dyDescent="0.3">
      <c r="A24" s="12"/>
      <c r="B24" s="170" t="s">
        <v>109</v>
      </c>
      <c r="D24" s="128">
        <v>0</v>
      </c>
      <c r="E24" s="128">
        <v>0</v>
      </c>
      <c r="F24" s="128">
        <v>0</v>
      </c>
      <c r="G24" s="128">
        <v>0</v>
      </c>
      <c r="H24" s="101"/>
      <c r="I24" s="128">
        <v>0</v>
      </c>
      <c r="J24" s="128">
        <v>0</v>
      </c>
      <c r="K24" s="128">
        <v>0</v>
      </c>
      <c r="L24" s="128">
        <v>0</v>
      </c>
      <c r="M24" s="101"/>
      <c r="N24" s="128">
        <v>0</v>
      </c>
      <c r="O24" s="101">
        <v>-738373</v>
      </c>
      <c r="P24" s="101">
        <v>-899444</v>
      </c>
      <c r="Q24" s="128">
        <v>0</v>
      </c>
      <c r="R24" s="101"/>
      <c r="S24" s="101">
        <v>-284221</v>
      </c>
      <c r="T24" s="101">
        <v>-2106628</v>
      </c>
      <c r="U24" s="101">
        <v>-2331535</v>
      </c>
      <c r="V24" s="102">
        <v>-2632508</v>
      </c>
      <c r="W24" s="97"/>
      <c r="X24" s="95">
        <v>-256057</v>
      </c>
      <c r="Y24" s="168">
        <v>-1503588</v>
      </c>
      <c r="Z24" s="82">
        <v>-1821962</v>
      </c>
      <c r="AA24" s="82">
        <v>-2058056</v>
      </c>
      <c r="AC24" s="92"/>
      <c r="AD24" s="92"/>
    </row>
    <row r="25" spans="1:30" ht="12" customHeight="1" x14ac:dyDescent="0.3">
      <c r="A25" s="12"/>
      <c r="B25" s="170" t="s">
        <v>110</v>
      </c>
      <c r="D25" s="128">
        <v>0</v>
      </c>
      <c r="E25" s="128">
        <v>0</v>
      </c>
      <c r="F25" s="128">
        <v>0</v>
      </c>
      <c r="G25" s="128">
        <v>0</v>
      </c>
      <c r="H25" s="101"/>
      <c r="I25" s="128">
        <v>0</v>
      </c>
      <c r="J25" s="128">
        <v>0</v>
      </c>
      <c r="K25" s="128">
        <v>0</v>
      </c>
      <c r="L25" s="128">
        <v>0</v>
      </c>
      <c r="M25" s="101"/>
      <c r="N25" s="128">
        <v>0</v>
      </c>
      <c r="O25" s="101">
        <v>-406674</v>
      </c>
      <c r="P25" s="101">
        <v>-761816</v>
      </c>
      <c r="Q25" s="128">
        <v>0</v>
      </c>
      <c r="R25" s="101"/>
      <c r="S25" s="101">
        <v>-312853</v>
      </c>
      <c r="T25" s="101">
        <v>-807349</v>
      </c>
      <c r="U25" s="101">
        <v>-1097848</v>
      </c>
      <c r="V25" s="102">
        <v>-1487269</v>
      </c>
      <c r="W25" s="97"/>
      <c r="X25" s="95">
        <v>-189656</v>
      </c>
      <c r="Y25" s="168">
        <v>-695427</v>
      </c>
      <c r="Z25" s="82">
        <v>-856195</v>
      </c>
      <c r="AA25" s="82">
        <v>-1183813</v>
      </c>
      <c r="AC25" s="92"/>
      <c r="AD25" s="92"/>
    </row>
    <row r="26" spans="1:30" ht="12" customHeight="1" x14ac:dyDescent="0.3">
      <c r="B26" s="18" t="s">
        <v>50</v>
      </c>
      <c r="D26" s="102">
        <v>-2322</v>
      </c>
      <c r="E26" s="102">
        <v>-5265</v>
      </c>
      <c r="F26" s="102">
        <v>-6077</v>
      </c>
      <c r="G26" s="105">
        <v>-45057</v>
      </c>
      <c r="H26" s="101"/>
      <c r="I26" s="101">
        <v>-20700</v>
      </c>
      <c r="J26" s="101">
        <v>-56261</v>
      </c>
      <c r="K26" s="101">
        <v>-55756</v>
      </c>
      <c r="L26" s="105">
        <v>-186620</v>
      </c>
      <c r="M26" s="105"/>
      <c r="N26" s="105">
        <v>-14505</v>
      </c>
      <c r="O26" s="105">
        <v>-12745</v>
      </c>
      <c r="P26" s="105">
        <v>-39501</v>
      </c>
      <c r="Q26" s="105">
        <v>-41871</v>
      </c>
      <c r="R26" s="105"/>
      <c r="S26" s="105">
        <v>-5860</v>
      </c>
      <c r="T26" s="105">
        <v>-21850</v>
      </c>
      <c r="U26" s="105">
        <v>-21314</v>
      </c>
      <c r="V26" s="102">
        <v>-80508</v>
      </c>
      <c r="W26" s="97"/>
      <c r="X26" s="95">
        <v>-10814</v>
      </c>
      <c r="Y26" s="168">
        <v>31752</v>
      </c>
      <c r="Z26" s="82">
        <v>34008</v>
      </c>
      <c r="AA26" s="82">
        <v>-76235</v>
      </c>
      <c r="AC26" s="92"/>
      <c r="AD26" s="92"/>
    </row>
    <row r="27" spans="1:30" ht="12" customHeight="1" x14ac:dyDescent="0.3">
      <c r="B27" s="18"/>
      <c r="D27" s="102"/>
      <c r="E27" s="102"/>
      <c r="F27" s="102"/>
      <c r="G27" s="105"/>
      <c r="H27" s="101"/>
      <c r="I27" s="101"/>
      <c r="J27" s="101"/>
      <c r="K27" s="101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2"/>
      <c r="W27" s="97"/>
      <c r="X27" s="95"/>
      <c r="Y27" s="168"/>
      <c r="Z27" s="82"/>
      <c r="AA27" s="82"/>
      <c r="AC27" s="92"/>
      <c r="AD27" s="92"/>
    </row>
    <row r="28" spans="1:30" s="24" customFormat="1" ht="12" customHeight="1" x14ac:dyDescent="0.3">
      <c r="A28" s="25"/>
      <c r="B28" s="17" t="s">
        <v>51</v>
      </c>
      <c r="C28" s="22"/>
      <c r="D28" s="103">
        <v>1951</v>
      </c>
      <c r="E28" s="103">
        <v>-138846</v>
      </c>
      <c r="F28" s="103">
        <v>140673</v>
      </c>
      <c r="G28" s="104">
        <v>2080967</v>
      </c>
      <c r="H28" s="103"/>
      <c r="I28" s="103">
        <v>93873</v>
      </c>
      <c r="J28" s="103">
        <v>345448</v>
      </c>
      <c r="K28" s="103">
        <v>2082650</v>
      </c>
      <c r="L28" s="104">
        <v>6101299.5555815604</v>
      </c>
      <c r="M28" s="104"/>
      <c r="N28" s="104">
        <v>-496075</v>
      </c>
      <c r="O28" s="104">
        <v>-426934</v>
      </c>
      <c r="P28" s="104">
        <v>299712</v>
      </c>
      <c r="Q28" s="104">
        <v>9822582</v>
      </c>
      <c r="R28" s="104"/>
      <c r="S28" s="104">
        <v>-1509896</v>
      </c>
      <c r="T28" s="104">
        <v>-4447403</v>
      </c>
      <c r="U28" s="104">
        <v>-4898758</v>
      </c>
      <c r="V28" s="103">
        <v>4614837</v>
      </c>
      <c r="W28" s="103"/>
      <c r="X28" s="103">
        <v>-2224008</v>
      </c>
      <c r="Y28" s="171">
        <v>-3837565</v>
      </c>
      <c r="Z28" s="166">
        <v>-4048749</v>
      </c>
      <c r="AA28" s="166">
        <v>9331829</v>
      </c>
      <c r="AC28" s="92"/>
      <c r="AD28" s="92"/>
    </row>
    <row r="29" spans="1:30" s="24" customFormat="1" ht="12" customHeight="1" x14ac:dyDescent="0.3">
      <c r="A29" s="25"/>
      <c r="B29" s="216"/>
      <c r="D29" s="99"/>
      <c r="E29" s="99"/>
      <c r="F29" s="99"/>
      <c r="G29" s="113"/>
      <c r="H29" s="99"/>
      <c r="I29" s="99"/>
      <c r="J29" s="99"/>
      <c r="K29" s="99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99"/>
      <c r="W29" s="99"/>
      <c r="X29" s="99"/>
      <c r="Y29" s="217"/>
      <c r="Z29" s="33"/>
      <c r="AA29" s="33"/>
      <c r="AC29" s="92"/>
      <c r="AD29" s="92"/>
    </row>
    <row r="30" spans="1:30" ht="12" customHeight="1" x14ac:dyDescent="0.3">
      <c r="A30" s="12"/>
      <c r="B30" s="16" t="s">
        <v>193</v>
      </c>
      <c r="D30" s="102">
        <v>7905</v>
      </c>
      <c r="E30" s="102">
        <v>11024</v>
      </c>
      <c r="F30" s="102">
        <v>20824</v>
      </c>
      <c r="G30" s="105">
        <v>31642</v>
      </c>
      <c r="H30" s="101"/>
      <c r="I30" s="101">
        <v>37595</v>
      </c>
      <c r="J30" s="101">
        <v>83817</v>
      </c>
      <c r="K30" s="101">
        <v>107724</v>
      </c>
      <c r="L30" s="105">
        <v>150475</v>
      </c>
      <c r="M30" s="105"/>
      <c r="N30" s="105">
        <v>102680</v>
      </c>
      <c r="O30" s="105">
        <v>169754</v>
      </c>
      <c r="P30" s="105">
        <v>205646</v>
      </c>
      <c r="Q30" s="105">
        <v>244961</v>
      </c>
      <c r="R30" s="105"/>
      <c r="S30" s="105">
        <v>89374</v>
      </c>
      <c r="T30" s="105">
        <v>279691</v>
      </c>
      <c r="U30" s="105">
        <v>362466</v>
      </c>
      <c r="V30" s="102">
        <v>507946</v>
      </c>
      <c r="W30" s="97"/>
      <c r="X30" s="95">
        <v>501629</v>
      </c>
      <c r="Y30" s="168">
        <v>1013097</v>
      </c>
      <c r="Z30" s="82">
        <v>1252224</v>
      </c>
      <c r="AA30" s="82">
        <v>2178887</v>
      </c>
      <c r="AC30" s="92"/>
      <c r="AD30" s="92"/>
    </row>
    <row r="31" spans="1:30" ht="12" customHeight="1" x14ac:dyDescent="0.2">
      <c r="A31" s="12"/>
      <c r="B31" s="16" t="s">
        <v>194</v>
      </c>
      <c r="D31" s="102">
        <v>-9127</v>
      </c>
      <c r="E31" s="102">
        <v>-22219</v>
      </c>
      <c r="F31" s="102">
        <v>-53218</v>
      </c>
      <c r="G31" s="105">
        <v>-77878</v>
      </c>
      <c r="H31" s="101"/>
      <c r="I31" s="101">
        <v>-18477</v>
      </c>
      <c r="J31" s="101">
        <v>-56348</v>
      </c>
      <c r="K31" s="101">
        <v>-99378</v>
      </c>
      <c r="L31" s="105">
        <v>-149003</v>
      </c>
      <c r="M31" s="105"/>
      <c r="N31" s="105">
        <v>-50637</v>
      </c>
      <c r="O31" s="105">
        <v>-89827</v>
      </c>
      <c r="P31" s="105">
        <v>-113123</v>
      </c>
      <c r="Q31" s="105">
        <v>-148086</v>
      </c>
      <c r="R31" s="105"/>
      <c r="S31" s="105">
        <v>-11061</v>
      </c>
      <c r="T31" s="105">
        <v>-81425</v>
      </c>
      <c r="U31" s="105">
        <v>-594248</v>
      </c>
      <c r="V31" s="102">
        <v>-1225224</v>
      </c>
      <c r="W31" s="97"/>
      <c r="X31" s="95">
        <v>-1031570</v>
      </c>
      <c r="Y31" s="168">
        <v>-1952779</v>
      </c>
      <c r="Z31" s="82">
        <v>-2686523</v>
      </c>
      <c r="AA31" s="82">
        <v>-4104777</v>
      </c>
    </row>
    <row r="32" spans="1:30" ht="12" customHeight="1" x14ac:dyDescent="0.2">
      <c r="B32" s="16" t="s">
        <v>52</v>
      </c>
      <c r="D32" s="102">
        <v>-661</v>
      </c>
      <c r="E32" s="102">
        <v>-3391</v>
      </c>
      <c r="F32" s="102">
        <v>-5854</v>
      </c>
      <c r="G32" s="105">
        <v>-6621</v>
      </c>
      <c r="H32" s="101"/>
      <c r="I32" s="101">
        <v>-2461</v>
      </c>
      <c r="J32" s="101">
        <v>-7275</v>
      </c>
      <c r="K32" s="101">
        <v>-10052</v>
      </c>
      <c r="L32" s="105">
        <v>-12004</v>
      </c>
      <c r="M32" s="105"/>
      <c r="N32" s="105">
        <v>-3925</v>
      </c>
      <c r="O32" s="105">
        <v>-6010</v>
      </c>
      <c r="P32" s="105">
        <v>-19593</v>
      </c>
      <c r="Q32" s="105">
        <v>-28374</v>
      </c>
      <c r="R32" s="105"/>
      <c r="S32" s="105">
        <v>-1642</v>
      </c>
      <c r="T32" s="105">
        <v>-25054</v>
      </c>
      <c r="U32" s="105">
        <v>-29526</v>
      </c>
      <c r="V32" s="102">
        <v>-48431</v>
      </c>
      <c r="W32" s="97"/>
      <c r="X32" s="95">
        <v>-4651</v>
      </c>
      <c r="Y32" s="168">
        <v>-13745</v>
      </c>
      <c r="Z32" s="82">
        <v>-16229</v>
      </c>
      <c r="AA32" s="82">
        <v>-23567</v>
      </c>
    </row>
    <row r="33" spans="1:28" ht="12" customHeight="1" x14ac:dyDescent="0.2">
      <c r="B33" s="16"/>
      <c r="D33" s="102"/>
      <c r="E33" s="102"/>
      <c r="F33" s="102"/>
      <c r="G33" s="105"/>
      <c r="H33" s="101"/>
      <c r="I33" s="101"/>
      <c r="J33" s="101"/>
      <c r="K33" s="101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2"/>
      <c r="W33" s="97"/>
      <c r="X33" s="95"/>
      <c r="Y33" s="168"/>
      <c r="Z33" s="82"/>
      <c r="AA33" s="82"/>
    </row>
    <row r="34" spans="1:28" s="24" customFormat="1" ht="12" customHeight="1" x14ac:dyDescent="0.2">
      <c r="A34" s="25"/>
      <c r="B34" s="17" t="s">
        <v>53</v>
      </c>
      <c r="C34" s="22"/>
      <c r="D34" s="103">
        <v>68</v>
      </c>
      <c r="E34" s="103">
        <v>-153432</v>
      </c>
      <c r="F34" s="103">
        <v>102425</v>
      </c>
      <c r="G34" s="104">
        <v>2028110</v>
      </c>
      <c r="H34" s="103"/>
      <c r="I34" s="103">
        <v>110530</v>
      </c>
      <c r="J34" s="103">
        <v>365642</v>
      </c>
      <c r="K34" s="103">
        <v>2080943</v>
      </c>
      <c r="L34" s="104">
        <v>6090768</v>
      </c>
      <c r="M34" s="104"/>
      <c r="N34" s="104">
        <v>-447957</v>
      </c>
      <c r="O34" s="104">
        <v>-353017</v>
      </c>
      <c r="P34" s="104">
        <v>372642</v>
      </c>
      <c r="Q34" s="104">
        <v>9891083</v>
      </c>
      <c r="R34" s="104"/>
      <c r="S34" s="104">
        <v>-1433225</v>
      </c>
      <c r="T34" s="104">
        <v>-4274191</v>
      </c>
      <c r="U34" s="104">
        <v>-5160066</v>
      </c>
      <c r="V34" s="103">
        <v>3849128</v>
      </c>
      <c r="W34" s="103"/>
      <c r="X34" s="104">
        <v>-2758600</v>
      </c>
      <c r="Y34" s="171">
        <v>-4790992</v>
      </c>
      <c r="Z34" s="166">
        <v>-5499277</v>
      </c>
      <c r="AA34" s="166">
        <v>7382372</v>
      </c>
    </row>
    <row r="35" spans="1:28" s="20" customFormat="1" ht="12" customHeight="1" x14ac:dyDescent="0.2">
      <c r="A35" s="48"/>
      <c r="B35" s="21"/>
      <c r="D35" s="102"/>
      <c r="E35" s="102"/>
      <c r="F35" s="102"/>
      <c r="G35" s="107"/>
      <c r="H35" s="108"/>
      <c r="I35" s="109"/>
      <c r="J35" s="109"/>
      <c r="K35" s="109"/>
      <c r="L35" s="107"/>
      <c r="M35" s="110"/>
      <c r="N35" s="107"/>
      <c r="O35" s="107"/>
      <c r="P35" s="107"/>
      <c r="Q35" s="107"/>
      <c r="R35" s="110"/>
      <c r="S35" s="107"/>
      <c r="T35" s="107"/>
      <c r="U35" s="107"/>
      <c r="V35" s="102"/>
      <c r="W35" s="108"/>
      <c r="X35" s="108"/>
      <c r="Y35" s="168"/>
      <c r="Z35" s="82"/>
      <c r="AA35" s="82"/>
    </row>
    <row r="36" spans="1:28" ht="12" customHeight="1" x14ac:dyDescent="0.2">
      <c r="B36" s="16" t="s">
        <v>92</v>
      </c>
      <c r="D36" s="102">
        <v>-10558</v>
      </c>
      <c r="E36" s="102">
        <v>-27141</v>
      </c>
      <c r="F36" s="102">
        <v>-37752</v>
      </c>
      <c r="G36" s="105">
        <v>-114219</v>
      </c>
      <c r="H36" s="97"/>
      <c r="I36" s="101">
        <v>35462</v>
      </c>
      <c r="J36" s="101">
        <v>15677</v>
      </c>
      <c r="K36" s="101">
        <v>-13398</v>
      </c>
      <c r="L36" s="105">
        <v>-2588</v>
      </c>
      <c r="M36" s="95"/>
      <c r="N36" s="105">
        <v>-22003</v>
      </c>
      <c r="O36" s="105">
        <v>-35134</v>
      </c>
      <c r="P36" s="105">
        <v>-220050</v>
      </c>
      <c r="Q36" s="105">
        <v>-194871</v>
      </c>
      <c r="R36" s="95"/>
      <c r="S36" s="105">
        <v>-57985</v>
      </c>
      <c r="T36" s="105">
        <v>-158215</v>
      </c>
      <c r="U36" s="105">
        <v>-108890</v>
      </c>
      <c r="V36" s="102">
        <v>-185139</v>
      </c>
      <c r="W36" s="97"/>
      <c r="X36" s="95">
        <v>-15626</v>
      </c>
      <c r="Y36" s="168">
        <v>-225600</v>
      </c>
      <c r="Z36" s="82">
        <v>-261252</v>
      </c>
      <c r="AA36" s="82">
        <v>-108851</v>
      </c>
    </row>
    <row r="37" spans="1:28" ht="12" customHeight="1" x14ac:dyDescent="0.2">
      <c r="B37" s="16"/>
      <c r="D37" s="102"/>
      <c r="E37" s="102"/>
      <c r="F37" s="102"/>
      <c r="G37" s="105"/>
      <c r="H37" s="97"/>
      <c r="I37" s="101"/>
      <c r="J37" s="101"/>
      <c r="K37" s="101"/>
      <c r="L37" s="105"/>
      <c r="M37" s="95"/>
      <c r="N37" s="105"/>
      <c r="O37" s="105"/>
      <c r="P37" s="105"/>
      <c r="Q37" s="105"/>
      <c r="R37" s="95"/>
      <c r="S37" s="105"/>
      <c r="T37" s="105"/>
      <c r="U37" s="105"/>
      <c r="V37" s="102"/>
      <c r="W37" s="97"/>
      <c r="X37" s="95"/>
      <c r="Y37" s="168"/>
      <c r="Z37" s="82"/>
      <c r="AA37" s="82"/>
    </row>
    <row r="38" spans="1:28" s="24" customFormat="1" ht="12" customHeight="1" x14ac:dyDescent="0.2">
      <c r="A38" s="25"/>
      <c r="B38" s="17" t="s">
        <v>93</v>
      </c>
      <c r="C38" s="22"/>
      <c r="D38" s="103">
        <v>-10490</v>
      </c>
      <c r="E38" s="103">
        <v>-180573</v>
      </c>
      <c r="F38" s="103">
        <v>64673</v>
      </c>
      <c r="G38" s="104">
        <v>1913891</v>
      </c>
      <c r="H38" s="103"/>
      <c r="I38" s="103">
        <v>145992</v>
      </c>
      <c r="J38" s="103">
        <v>381319</v>
      </c>
      <c r="K38" s="103">
        <v>2067546</v>
      </c>
      <c r="L38" s="104">
        <v>6088180</v>
      </c>
      <c r="M38" s="104"/>
      <c r="N38" s="104">
        <v>-469960</v>
      </c>
      <c r="O38" s="104">
        <v>-388151</v>
      </c>
      <c r="P38" s="104">
        <v>152592</v>
      </c>
      <c r="Q38" s="104">
        <v>9696212</v>
      </c>
      <c r="R38" s="104"/>
      <c r="S38" s="104">
        <v>-1491210</v>
      </c>
      <c r="T38" s="104">
        <v>-4432406</v>
      </c>
      <c r="U38" s="104">
        <v>-5268956</v>
      </c>
      <c r="V38" s="103">
        <v>3663989</v>
      </c>
      <c r="W38" s="103"/>
      <c r="X38" s="104">
        <v>-2774226</v>
      </c>
      <c r="Y38" s="171">
        <v>-5016592</v>
      </c>
      <c r="Z38" s="166">
        <v>-5760529</v>
      </c>
      <c r="AA38" s="166">
        <v>7273521</v>
      </c>
    </row>
    <row r="39" spans="1:28" ht="12" customHeight="1" x14ac:dyDescent="0.2">
      <c r="D39" s="102"/>
      <c r="E39" s="95"/>
      <c r="F39" s="95"/>
      <c r="G39" s="111"/>
      <c r="H39" s="112"/>
      <c r="I39" s="112"/>
      <c r="J39" s="97"/>
      <c r="K39" s="97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102"/>
      <c r="W39" s="97"/>
      <c r="X39" s="97"/>
      <c r="Y39" s="82"/>
      <c r="Z39" s="82"/>
      <c r="AA39" s="82"/>
    </row>
    <row r="40" spans="1:28" s="24" customFormat="1" ht="12" customHeight="1" x14ac:dyDescent="0.2">
      <c r="A40" s="25"/>
      <c r="B40" s="23" t="s">
        <v>94</v>
      </c>
      <c r="D40" s="100"/>
      <c r="E40" s="100"/>
      <c r="F40" s="100"/>
      <c r="G40" s="113"/>
      <c r="H40" s="99"/>
      <c r="I40" s="99"/>
      <c r="J40" s="106"/>
      <c r="K40" s="106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2"/>
      <c r="W40" s="106"/>
      <c r="X40" s="106"/>
      <c r="Y40" s="82"/>
      <c r="Z40" s="82"/>
      <c r="AA40" s="82"/>
    </row>
    <row r="41" spans="1:28" s="39" customFormat="1" ht="12" customHeight="1" x14ac:dyDescent="0.2">
      <c r="A41" s="32"/>
      <c r="B41" s="30" t="s">
        <v>95</v>
      </c>
      <c r="D41" s="95">
        <v>-10332</v>
      </c>
      <c r="E41" s="95">
        <v>-180384</v>
      </c>
      <c r="F41" s="95">
        <v>64862</v>
      </c>
      <c r="G41" s="105">
        <v>1914080</v>
      </c>
      <c r="H41" s="101"/>
      <c r="I41" s="101">
        <v>145992</v>
      </c>
      <c r="J41" s="97">
        <v>381319</v>
      </c>
      <c r="K41" s="97">
        <v>2067546</v>
      </c>
      <c r="L41" s="95">
        <v>6088180</v>
      </c>
      <c r="M41" s="95"/>
      <c r="N41" s="95">
        <v>-469960</v>
      </c>
      <c r="O41" s="95">
        <v>-388151</v>
      </c>
      <c r="P41" s="95"/>
      <c r="Q41" s="95">
        <v>9696212</v>
      </c>
      <c r="R41" s="95"/>
      <c r="S41" s="95">
        <v>-1491210</v>
      </c>
      <c r="T41" s="95">
        <v>-4432318</v>
      </c>
      <c r="U41" s="95">
        <v>-5269265</v>
      </c>
      <c r="V41" s="102">
        <v>3662039</v>
      </c>
      <c r="W41" s="97"/>
      <c r="X41" s="97">
        <v>-2773526</v>
      </c>
      <c r="Y41" s="82">
        <v>-5015402</v>
      </c>
      <c r="Z41" s="82">
        <v>-5758728</v>
      </c>
      <c r="AA41" s="82">
        <v>7275484</v>
      </c>
    </row>
    <row r="42" spans="1:28" s="39" customFormat="1" ht="12" customHeight="1" x14ac:dyDescent="0.2">
      <c r="A42" s="32"/>
      <c r="B42" s="40" t="s">
        <v>96</v>
      </c>
      <c r="C42" s="41"/>
      <c r="D42" s="114">
        <v>-158</v>
      </c>
      <c r="E42" s="114">
        <v>-189</v>
      </c>
      <c r="F42" s="114">
        <v>-189</v>
      </c>
      <c r="G42" s="114">
        <v>-189</v>
      </c>
      <c r="H42" s="115"/>
      <c r="I42" s="115">
        <v>0</v>
      </c>
      <c r="J42" s="115">
        <v>0</v>
      </c>
      <c r="K42" s="115">
        <v>0</v>
      </c>
      <c r="L42" s="115">
        <v>0</v>
      </c>
      <c r="M42" s="114"/>
      <c r="N42" s="114">
        <v>0</v>
      </c>
      <c r="O42" s="114">
        <v>0</v>
      </c>
      <c r="P42" s="114"/>
      <c r="Q42" s="114">
        <v>0</v>
      </c>
      <c r="R42" s="114"/>
      <c r="S42" s="114">
        <v>0</v>
      </c>
      <c r="T42" s="114">
        <v>-88</v>
      </c>
      <c r="U42" s="114">
        <v>309</v>
      </c>
      <c r="V42" s="116">
        <v>1950</v>
      </c>
      <c r="W42" s="115"/>
      <c r="X42" s="115">
        <v>-700</v>
      </c>
      <c r="Y42" s="172">
        <v>-1190</v>
      </c>
      <c r="Z42" s="172">
        <v>-1801</v>
      </c>
      <c r="AA42" s="172">
        <v>-1963</v>
      </c>
    </row>
    <row r="43" spans="1:28" s="39" customFormat="1" ht="12" customHeight="1" x14ac:dyDescent="0.2">
      <c r="A43" s="32"/>
      <c r="B43" s="30"/>
      <c r="D43" s="95"/>
      <c r="E43" s="95"/>
      <c r="F43" s="95"/>
      <c r="G43" s="95"/>
      <c r="H43" s="97"/>
      <c r="I43" s="97"/>
      <c r="J43" s="97"/>
      <c r="K43" s="97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102"/>
      <c r="W43" s="97"/>
      <c r="X43" s="97"/>
      <c r="Y43" s="82"/>
      <c r="Z43" s="82"/>
      <c r="AA43" s="82"/>
    </row>
    <row r="44" spans="1:28" s="33" customFormat="1" ht="12" customHeight="1" x14ac:dyDescent="0.2">
      <c r="A44" s="34"/>
      <c r="B44" s="42" t="s">
        <v>97</v>
      </c>
      <c r="D44" s="106"/>
      <c r="E44" s="106"/>
      <c r="F44" s="106"/>
      <c r="G44" s="106"/>
      <c r="H44" s="106"/>
      <c r="I44" s="106"/>
      <c r="J44" s="106"/>
      <c r="K44" s="106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2"/>
      <c r="W44" s="106"/>
      <c r="X44" s="106"/>
      <c r="Y44" s="82"/>
      <c r="Z44" s="82"/>
      <c r="AA44" s="82"/>
    </row>
    <row r="45" spans="1:28" s="39" customFormat="1" ht="12" customHeight="1" x14ac:dyDescent="0.2">
      <c r="A45" s="32"/>
      <c r="B45" s="40" t="s">
        <v>98</v>
      </c>
      <c r="C45" s="41"/>
      <c r="D45" s="115">
        <v>403</v>
      </c>
      <c r="E45" s="115">
        <v>340</v>
      </c>
      <c r="F45" s="115">
        <v>202</v>
      </c>
      <c r="G45" s="115">
        <v>-1204</v>
      </c>
      <c r="H45" s="115"/>
      <c r="I45" s="115">
        <v>-230</v>
      </c>
      <c r="J45" s="115">
        <v>-3461</v>
      </c>
      <c r="K45" s="114">
        <v>-3369</v>
      </c>
      <c r="L45" s="114">
        <v>-2009</v>
      </c>
      <c r="M45" s="114"/>
      <c r="N45" s="114">
        <v>1560</v>
      </c>
      <c r="O45" s="114">
        <v>2038</v>
      </c>
      <c r="P45" s="114">
        <v>2595</v>
      </c>
      <c r="Q45" s="114">
        <v>-1604</v>
      </c>
      <c r="R45" s="114"/>
      <c r="S45" s="114">
        <v>447</v>
      </c>
      <c r="T45" s="114">
        <v>-2518</v>
      </c>
      <c r="U45" s="114">
        <v>1554</v>
      </c>
      <c r="V45" s="116">
        <v>312</v>
      </c>
      <c r="W45" s="115"/>
      <c r="X45" s="115">
        <v>3576</v>
      </c>
      <c r="Y45" s="172">
        <v>5219</v>
      </c>
      <c r="Z45" s="82">
        <v>5719</v>
      </c>
      <c r="AA45" s="172">
        <v>4373</v>
      </c>
    </row>
    <row r="46" spans="1:28" s="33" customFormat="1" ht="12" customHeight="1" x14ac:dyDescent="0.2">
      <c r="A46" s="34"/>
      <c r="B46" s="43" t="s">
        <v>99</v>
      </c>
      <c r="C46" s="44"/>
      <c r="D46" s="117">
        <v>403</v>
      </c>
      <c r="E46" s="117">
        <v>340</v>
      </c>
      <c r="F46" s="117">
        <v>202</v>
      </c>
      <c r="G46" s="117">
        <v>-1204</v>
      </c>
      <c r="H46" s="117"/>
      <c r="I46" s="117">
        <v>-230</v>
      </c>
      <c r="J46" s="117">
        <v>-3461</v>
      </c>
      <c r="K46" s="118">
        <v>-3369</v>
      </c>
      <c r="L46" s="118">
        <v>-2009</v>
      </c>
      <c r="M46" s="118"/>
      <c r="N46" s="118">
        <v>1560</v>
      </c>
      <c r="O46" s="118">
        <v>2038</v>
      </c>
      <c r="P46" s="118">
        <v>2595</v>
      </c>
      <c r="Q46" s="118">
        <v>-1604</v>
      </c>
      <c r="R46" s="118"/>
      <c r="S46" s="118">
        <v>447</v>
      </c>
      <c r="T46" s="118">
        <v>-2518</v>
      </c>
      <c r="U46" s="118"/>
      <c r="V46" s="99">
        <v>312</v>
      </c>
      <c r="W46" s="117"/>
      <c r="X46" s="117">
        <v>3576</v>
      </c>
      <c r="Y46" s="69">
        <v>5219</v>
      </c>
      <c r="Z46" s="44">
        <v>5719</v>
      </c>
      <c r="AA46" s="69">
        <v>4373</v>
      </c>
    </row>
    <row r="47" spans="1:28" s="33" customFormat="1" ht="12" customHeight="1" x14ac:dyDescent="0.2">
      <c r="A47" s="34"/>
      <c r="B47" s="45" t="s">
        <v>100</v>
      </c>
      <c r="C47" s="46"/>
      <c r="D47" s="119">
        <v>-10087</v>
      </c>
      <c r="E47" s="119">
        <v>-180233</v>
      </c>
      <c r="F47" s="119">
        <v>64875</v>
      </c>
      <c r="G47" s="119">
        <v>1912687</v>
      </c>
      <c r="H47" s="119"/>
      <c r="I47" s="119">
        <v>145762</v>
      </c>
      <c r="J47" s="119">
        <v>377858</v>
      </c>
      <c r="K47" s="120">
        <v>2064177</v>
      </c>
      <c r="L47" s="120">
        <v>6086171</v>
      </c>
      <c r="M47" s="120"/>
      <c r="N47" s="120">
        <v>-468400</v>
      </c>
      <c r="O47" s="120">
        <v>-386113</v>
      </c>
      <c r="P47" s="120">
        <v>155187</v>
      </c>
      <c r="Q47" s="120">
        <v>9694608</v>
      </c>
      <c r="R47" s="120"/>
      <c r="S47" s="120">
        <v>-1490763</v>
      </c>
      <c r="T47" s="120">
        <v>-4434924</v>
      </c>
      <c r="U47" s="120">
        <v>-5267402</v>
      </c>
      <c r="V47" s="119">
        <v>3664301</v>
      </c>
      <c r="W47" s="119"/>
      <c r="X47" s="119">
        <v>-2770650</v>
      </c>
      <c r="Y47" s="46">
        <v>-5011373</v>
      </c>
      <c r="Z47" s="46">
        <v>-5754810</v>
      </c>
      <c r="AA47" s="46">
        <v>7277894</v>
      </c>
      <c r="AB47" s="174"/>
    </row>
    <row r="48" spans="1:28" s="39" customFormat="1" ht="12" customHeight="1" x14ac:dyDescent="0.2">
      <c r="A48" s="32"/>
      <c r="B48" s="30"/>
      <c r="D48" s="97"/>
      <c r="E48" s="97"/>
      <c r="F48" s="97"/>
      <c r="G48" s="97"/>
      <c r="H48" s="97"/>
      <c r="I48" s="97"/>
      <c r="J48" s="97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102"/>
      <c r="W48" s="97"/>
      <c r="X48" s="97"/>
      <c r="Y48" s="82"/>
      <c r="Z48" s="82"/>
      <c r="AA48" s="82"/>
    </row>
    <row r="49" spans="1:27" s="33" customFormat="1" ht="12" customHeight="1" x14ac:dyDescent="0.2">
      <c r="A49" s="34"/>
      <c r="B49" s="42" t="s">
        <v>101</v>
      </c>
      <c r="D49" s="106"/>
      <c r="E49" s="106"/>
      <c r="F49" s="106"/>
      <c r="G49" s="106"/>
      <c r="H49" s="106"/>
      <c r="I49" s="106"/>
      <c r="J49" s="106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2"/>
      <c r="W49" s="106"/>
      <c r="X49" s="106"/>
      <c r="Y49" s="82"/>
      <c r="Z49" s="82"/>
      <c r="AA49" s="82"/>
    </row>
    <row r="50" spans="1:27" s="39" customFormat="1" ht="12" customHeight="1" x14ac:dyDescent="0.2">
      <c r="A50" s="32"/>
      <c r="B50" s="30" t="s">
        <v>95</v>
      </c>
      <c r="D50" s="97">
        <v>-9929</v>
      </c>
      <c r="E50" s="97">
        <v>-180044</v>
      </c>
      <c r="F50" s="97">
        <v>65064</v>
      </c>
      <c r="G50" s="97">
        <v>1912876</v>
      </c>
      <c r="H50" s="97"/>
      <c r="I50" s="97">
        <v>145762</v>
      </c>
      <c r="J50" s="97">
        <v>377858</v>
      </c>
      <c r="K50" s="95">
        <v>2064177</v>
      </c>
      <c r="L50" s="95">
        <v>6086171</v>
      </c>
      <c r="M50" s="95"/>
      <c r="N50" s="95">
        <v>-468400</v>
      </c>
      <c r="O50" s="95">
        <v>-386113</v>
      </c>
      <c r="P50" s="95"/>
      <c r="Q50" s="95">
        <v>9694608</v>
      </c>
      <c r="R50" s="95"/>
      <c r="S50" s="95">
        <v>-1490763</v>
      </c>
      <c r="T50" s="95">
        <v>-4434836</v>
      </c>
      <c r="U50" s="95">
        <v>-5267711</v>
      </c>
      <c r="V50" s="102">
        <v>3662351</v>
      </c>
      <c r="W50" s="97"/>
      <c r="X50" s="97">
        <v>-2769950</v>
      </c>
      <c r="Y50" s="82">
        <v>-5010183</v>
      </c>
      <c r="Z50" s="82">
        <v>-5753009</v>
      </c>
      <c r="AA50" s="82">
        <v>7279857</v>
      </c>
    </row>
    <row r="51" spans="1:27" s="39" customFormat="1" ht="12" customHeight="1" x14ac:dyDescent="0.2">
      <c r="A51" s="32"/>
      <c r="B51" s="40" t="s">
        <v>96</v>
      </c>
      <c r="C51" s="41"/>
      <c r="D51" s="115">
        <v>-158</v>
      </c>
      <c r="E51" s="115">
        <v>-189</v>
      </c>
      <c r="F51" s="115">
        <v>-189</v>
      </c>
      <c r="G51" s="115">
        <v>-189</v>
      </c>
      <c r="H51" s="115"/>
      <c r="I51" s="115">
        <v>0</v>
      </c>
      <c r="J51" s="115">
        <v>0</v>
      </c>
      <c r="K51" s="115">
        <v>0</v>
      </c>
      <c r="L51" s="115">
        <v>0</v>
      </c>
      <c r="M51" s="114"/>
      <c r="N51" s="114">
        <v>0</v>
      </c>
      <c r="O51" s="114">
        <v>0</v>
      </c>
      <c r="P51" s="114"/>
      <c r="Q51" s="114">
        <v>0</v>
      </c>
      <c r="R51" s="114"/>
      <c r="S51" s="114">
        <v>0</v>
      </c>
      <c r="T51" s="114">
        <v>-88</v>
      </c>
      <c r="U51" s="114">
        <v>309</v>
      </c>
      <c r="V51" s="116">
        <v>1950</v>
      </c>
      <c r="W51" s="115"/>
      <c r="X51" s="115">
        <v>-700</v>
      </c>
      <c r="Y51" s="172">
        <v>-1190</v>
      </c>
      <c r="Z51" s="172">
        <v>-1801</v>
      </c>
      <c r="AA51" s="172">
        <v>-1963</v>
      </c>
    </row>
    <row r="52" spans="1:27" s="39" customFormat="1" ht="12" customHeight="1" x14ac:dyDescent="0.2">
      <c r="A52" s="32"/>
      <c r="B52" s="30"/>
      <c r="D52" s="97"/>
      <c r="E52" s="97"/>
      <c r="F52" s="97"/>
      <c r="G52" s="97"/>
      <c r="H52" s="97"/>
      <c r="I52" s="97"/>
      <c r="J52" s="97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102"/>
      <c r="W52" s="97"/>
      <c r="X52" s="97"/>
      <c r="Y52" s="82"/>
      <c r="Z52" s="82"/>
      <c r="AA52" s="82"/>
    </row>
    <row r="53" spans="1:27" s="38" customFormat="1" ht="12" customHeight="1" x14ac:dyDescent="0.2">
      <c r="A53" s="36"/>
      <c r="B53" s="37" t="s">
        <v>102</v>
      </c>
      <c r="D53" s="106"/>
      <c r="E53" s="106"/>
      <c r="F53" s="106"/>
      <c r="G53" s="106"/>
      <c r="H53" s="106"/>
      <c r="I53" s="106"/>
      <c r="J53" s="106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2"/>
      <c r="W53" s="106"/>
      <c r="X53" s="106"/>
      <c r="Y53" s="82"/>
      <c r="Z53" s="82"/>
      <c r="AA53" s="82"/>
    </row>
    <row r="54" spans="1:27" s="121" customFormat="1" ht="12" customHeight="1" x14ac:dyDescent="0.2">
      <c r="B54" s="35" t="s">
        <v>200</v>
      </c>
      <c r="D54" s="123">
        <v>-1.69</v>
      </c>
      <c r="E54" s="123">
        <v>-29.09</v>
      </c>
      <c r="F54" s="123">
        <v>6.54</v>
      </c>
      <c r="G54" s="123">
        <v>79.56</v>
      </c>
      <c r="H54" s="123"/>
      <c r="I54" s="123">
        <v>2.21</v>
      </c>
      <c r="J54" s="123">
        <v>5.78</v>
      </c>
      <c r="K54" s="122">
        <v>31.33</v>
      </c>
      <c r="L54" s="122">
        <v>92.25</v>
      </c>
      <c r="M54" s="122"/>
      <c r="N54" s="122">
        <v>-7.12</v>
      </c>
      <c r="O54" s="122">
        <v>-5.88</v>
      </c>
      <c r="P54" s="122">
        <v>2.31</v>
      </c>
      <c r="Q54" s="122">
        <v>146.91</v>
      </c>
      <c r="R54" s="122"/>
      <c r="S54" s="122">
        <v>-22.59</v>
      </c>
      <c r="T54" s="122">
        <v>-67.16</v>
      </c>
      <c r="U54" s="122">
        <v>-79.83</v>
      </c>
      <c r="V54" s="124">
        <v>51.45</v>
      </c>
      <c r="W54" s="123"/>
      <c r="X54" s="123">
        <v>-38.96</v>
      </c>
      <c r="Y54" s="167">
        <v>-70.44</v>
      </c>
      <c r="Z54" s="167">
        <v>-80.89</v>
      </c>
      <c r="AA54" s="167">
        <v>102.14</v>
      </c>
    </row>
  </sheetData>
  <mergeCells count="5"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488F5-C7E9-4564-901F-ECD49B366041}">
  <dimension ref="A1:AA68"/>
  <sheetViews>
    <sheetView showGridLines="0" zoomScale="172" zoomScaleNormal="172" workbookViewId="0">
      <pane xSplit="2" ySplit="4" topLeftCell="V42" activePane="bottomRight" state="frozen"/>
      <selection activeCell="H29" sqref="H29"/>
      <selection pane="topRight" activeCell="H29" sqref="H29"/>
      <selection pane="bottomLeft" activeCell="H29" sqref="H29"/>
      <selection pane="bottomRight" activeCell="AB69" sqref="AB69"/>
    </sheetView>
  </sheetViews>
  <sheetFormatPr defaultColWidth="8.88671875" defaultRowHeight="10.199999999999999" x14ac:dyDescent="0.2"/>
  <cols>
    <col min="1" max="1" width="8.88671875" style="15"/>
    <col min="2" max="2" width="65" style="5" bestFit="1" customWidth="1"/>
    <col min="3" max="3" width="2.33203125" style="12" customWidth="1"/>
    <col min="4" max="6" width="13.44140625" style="10" bestFit="1" customWidth="1"/>
    <col min="7" max="7" width="11.5546875" style="10" bestFit="1" customWidth="1"/>
    <col min="8" max="8" width="8.88671875" style="10" customWidth="1"/>
    <col min="9" max="11" width="13.44140625" style="10" bestFit="1" customWidth="1"/>
    <col min="12" max="12" width="11.5546875" style="10" bestFit="1" customWidth="1"/>
    <col min="13" max="13" width="8.88671875" style="10" customWidth="1"/>
    <col min="14" max="14" width="13.44140625" style="10" bestFit="1" customWidth="1"/>
    <col min="15" max="15" width="13.109375" style="10" bestFit="1" customWidth="1"/>
    <col min="16" max="16" width="13.44140625" style="10" bestFit="1" customWidth="1"/>
    <col min="17" max="17" width="11.5546875" style="10" bestFit="1" customWidth="1"/>
    <col min="18" max="18" width="8.88671875" style="10" customWidth="1"/>
    <col min="19" max="20" width="13.33203125" style="10" customWidth="1"/>
    <col min="21" max="21" width="10.33203125" style="10" customWidth="1"/>
    <col min="22" max="22" width="10" style="10" customWidth="1"/>
    <col min="23" max="23" width="8.88671875" style="5"/>
    <col min="24" max="24" width="11" style="30" bestFit="1" customWidth="1"/>
    <col min="25" max="25" width="9.77734375" style="5" customWidth="1"/>
    <col min="26" max="26" width="9.6640625" style="5" customWidth="1"/>
    <col min="27" max="27" width="9.44140625" style="5" customWidth="1"/>
    <col min="28" max="16384" width="8.88671875" style="5"/>
  </cols>
  <sheetData>
    <row r="1" spans="1:27" x14ac:dyDescent="0.2"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64"/>
      <c r="X1" s="29"/>
    </row>
    <row r="2" spans="1:27" x14ac:dyDescent="0.2">
      <c r="D2" s="220">
        <v>2021</v>
      </c>
      <c r="E2" s="220"/>
      <c r="F2" s="220"/>
      <c r="G2" s="220"/>
      <c r="I2" s="219">
        <v>2022</v>
      </c>
      <c r="J2" s="219"/>
      <c r="K2" s="219"/>
      <c r="L2" s="219"/>
      <c r="N2" s="220">
        <v>2023</v>
      </c>
      <c r="O2" s="220"/>
      <c r="P2" s="220"/>
      <c r="Q2" s="220"/>
      <c r="R2" s="26"/>
      <c r="S2" s="220">
        <v>2024</v>
      </c>
      <c r="T2" s="220"/>
      <c r="U2" s="220"/>
      <c r="V2" s="220"/>
      <c r="X2" s="219">
        <v>2025</v>
      </c>
      <c r="Y2" s="219"/>
      <c r="Z2" s="219"/>
      <c r="AA2" s="219"/>
    </row>
    <row r="3" spans="1:27" x14ac:dyDescent="0.2">
      <c r="B3" s="7" t="s">
        <v>0</v>
      </c>
      <c r="C3" s="13"/>
      <c r="D3" s="27" t="s">
        <v>90</v>
      </c>
      <c r="E3" s="27" t="s">
        <v>90</v>
      </c>
      <c r="F3" s="27" t="s">
        <v>90</v>
      </c>
      <c r="G3" s="27" t="s">
        <v>91</v>
      </c>
      <c r="I3" s="27" t="s">
        <v>90</v>
      </c>
      <c r="J3" s="27" t="s">
        <v>90</v>
      </c>
      <c r="K3" s="27" t="s">
        <v>90</v>
      </c>
      <c r="L3" s="27" t="s">
        <v>91</v>
      </c>
      <c r="M3" s="27"/>
      <c r="N3" s="27" t="s">
        <v>90</v>
      </c>
      <c r="O3" s="27" t="s">
        <v>88</v>
      </c>
      <c r="P3" s="27" t="s">
        <v>90</v>
      </c>
      <c r="Q3" s="27" t="s">
        <v>91</v>
      </c>
      <c r="R3" s="27"/>
      <c r="S3" s="27" t="s">
        <v>90</v>
      </c>
      <c r="T3" s="27" t="s">
        <v>90</v>
      </c>
      <c r="U3" s="27" t="s">
        <v>90</v>
      </c>
      <c r="V3" s="27" t="s">
        <v>91</v>
      </c>
      <c r="X3" s="70" t="s">
        <v>90</v>
      </c>
      <c r="Y3" s="7"/>
      <c r="Z3" s="7"/>
      <c r="AA3" s="7"/>
    </row>
    <row r="4" spans="1:27" s="9" customFormat="1" x14ac:dyDescent="0.3">
      <c r="A4" s="47"/>
      <c r="B4" s="75" t="s">
        <v>54</v>
      </c>
      <c r="C4" s="8"/>
      <c r="D4" s="77" t="s">
        <v>2</v>
      </c>
      <c r="E4" s="77" t="s">
        <v>3</v>
      </c>
      <c r="F4" s="77" t="s">
        <v>4</v>
      </c>
      <c r="G4" s="77" t="s">
        <v>5</v>
      </c>
      <c r="H4" s="28"/>
      <c r="I4" s="77" t="s">
        <v>6</v>
      </c>
      <c r="J4" s="77" t="s">
        <v>7</v>
      </c>
      <c r="K4" s="77" t="s">
        <v>8</v>
      </c>
      <c r="L4" s="77" t="s">
        <v>9</v>
      </c>
      <c r="M4" s="28"/>
      <c r="N4" s="77" t="s">
        <v>10</v>
      </c>
      <c r="O4" s="77" t="s">
        <v>11</v>
      </c>
      <c r="P4" s="77" t="s">
        <v>12</v>
      </c>
      <c r="Q4" s="77" t="s">
        <v>13</v>
      </c>
      <c r="R4" s="28"/>
      <c r="S4" s="77" t="s">
        <v>14</v>
      </c>
      <c r="T4" s="77" t="s">
        <v>15</v>
      </c>
      <c r="U4" s="77" t="s">
        <v>16</v>
      </c>
      <c r="V4" s="77" t="s">
        <v>17</v>
      </c>
      <c r="X4" s="86" t="s">
        <v>228</v>
      </c>
      <c r="Y4" s="76" t="s">
        <v>229</v>
      </c>
      <c r="Z4" s="76" t="s">
        <v>230</v>
      </c>
      <c r="AA4" s="76" t="s">
        <v>231</v>
      </c>
    </row>
    <row r="6" spans="1:27" s="114" customFormat="1" x14ac:dyDescent="0.2">
      <c r="A6" s="105"/>
      <c r="B6" s="120" t="s">
        <v>55</v>
      </c>
      <c r="C6" s="115"/>
      <c r="V6" s="116"/>
    </row>
    <row r="7" spans="1:27" s="95" customFormat="1" x14ac:dyDescent="0.2">
      <c r="A7" s="105"/>
      <c r="C7" s="101"/>
      <c r="V7" s="102"/>
    </row>
    <row r="8" spans="1:27" s="95" customFormat="1" x14ac:dyDescent="0.2">
      <c r="A8" s="105"/>
      <c r="B8" s="95" t="s">
        <v>56</v>
      </c>
      <c r="C8" s="101"/>
      <c r="D8" s="95">
        <v>68</v>
      </c>
      <c r="E8" s="95">
        <v>-153584</v>
      </c>
      <c r="F8" s="95">
        <v>102425</v>
      </c>
      <c r="G8" s="95">
        <v>2028110</v>
      </c>
      <c r="I8" s="95">
        <v>110530</v>
      </c>
      <c r="J8" s="95">
        <v>365642</v>
      </c>
      <c r="K8" s="95">
        <v>2080944</v>
      </c>
      <c r="L8" s="95">
        <v>6090768</v>
      </c>
      <c r="N8" s="95">
        <v>-447957</v>
      </c>
      <c r="O8" s="95">
        <v>-353017</v>
      </c>
      <c r="P8" s="95">
        <v>372642</v>
      </c>
      <c r="Q8" s="95">
        <v>9891083</v>
      </c>
      <c r="S8" s="95">
        <v>-1433225</v>
      </c>
      <c r="T8" s="95">
        <v>-4274191</v>
      </c>
      <c r="U8" s="95">
        <v>-5160066</v>
      </c>
      <c r="V8" s="102">
        <v>3849128</v>
      </c>
      <c r="X8" s="95">
        <v>-2758600</v>
      </c>
      <c r="Y8" s="128">
        <v>-4790992</v>
      </c>
      <c r="Z8" s="128">
        <v>-5499277</v>
      </c>
      <c r="AA8" s="128">
        <v>7382372</v>
      </c>
    </row>
    <row r="9" spans="1:27" s="95" customFormat="1" x14ac:dyDescent="0.2">
      <c r="A9" s="105"/>
      <c r="B9" s="125" t="s">
        <v>57</v>
      </c>
      <c r="C9" s="101"/>
      <c r="V9" s="102"/>
      <c r="Y9" s="128"/>
      <c r="Z9" s="128"/>
      <c r="AA9" s="128"/>
    </row>
    <row r="10" spans="1:27" s="97" customFormat="1" x14ac:dyDescent="0.2">
      <c r="A10" s="101"/>
      <c r="B10" s="126" t="s">
        <v>201</v>
      </c>
      <c r="C10" s="101"/>
      <c r="D10" s="97">
        <v>1222</v>
      </c>
      <c r="E10" s="97">
        <v>14586</v>
      </c>
      <c r="F10" s="97">
        <v>38248</v>
      </c>
      <c r="G10" s="97">
        <v>46236</v>
      </c>
      <c r="I10" s="97">
        <v>-19118</v>
      </c>
      <c r="J10" s="97">
        <v>-27469</v>
      </c>
      <c r="K10" s="97">
        <v>-8346</v>
      </c>
      <c r="L10" s="97">
        <v>-1473</v>
      </c>
      <c r="N10" s="97">
        <v>-52043</v>
      </c>
      <c r="O10" s="97">
        <v>-79927</v>
      </c>
      <c r="P10" s="97">
        <v>-92523</v>
      </c>
      <c r="Q10" s="97">
        <v>-96875</v>
      </c>
      <c r="S10" s="97">
        <v>-78313</v>
      </c>
      <c r="T10" s="97">
        <v>-198266</v>
      </c>
      <c r="U10" s="97">
        <v>231782</v>
      </c>
      <c r="V10" s="102">
        <v>720588</v>
      </c>
      <c r="X10" s="95">
        <v>529348</v>
      </c>
      <c r="Y10" s="128">
        <v>941985</v>
      </c>
      <c r="Z10" s="128">
        <v>1435413</v>
      </c>
      <c r="AA10" s="128">
        <v>1926989</v>
      </c>
    </row>
    <row r="11" spans="1:27" s="95" customFormat="1" x14ac:dyDescent="0.2">
      <c r="A11" s="105"/>
      <c r="B11" s="127" t="s">
        <v>58</v>
      </c>
      <c r="C11" s="101"/>
      <c r="D11" s="95">
        <v>43424</v>
      </c>
      <c r="E11" s="95">
        <v>89206</v>
      </c>
      <c r="F11" s="95">
        <v>150163</v>
      </c>
      <c r="G11" s="95">
        <v>192436</v>
      </c>
      <c r="I11" s="95">
        <v>50673</v>
      </c>
      <c r="J11" s="95">
        <v>101690</v>
      </c>
      <c r="K11" s="95">
        <v>163803</v>
      </c>
      <c r="L11" s="95">
        <v>230453</v>
      </c>
      <c r="N11" s="95">
        <v>75894</v>
      </c>
      <c r="O11" s="95">
        <v>160756</v>
      </c>
      <c r="P11" s="95">
        <v>264236</v>
      </c>
      <c r="Q11" s="95">
        <v>357400</v>
      </c>
      <c r="S11" s="95">
        <v>113346</v>
      </c>
      <c r="T11" s="95">
        <v>246329</v>
      </c>
      <c r="U11" s="95">
        <v>389720</v>
      </c>
      <c r="V11" s="102">
        <v>555452</v>
      </c>
      <c r="X11" s="95">
        <v>165842</v>
      </c>
      <c r="Y11" s="128">
        <v>319227</v>
      </c>
      <c r="Z11" s="128">
        <v>515521</v>
      </c>
      <c r="AA11" s="128">
        <v>733935</v>
      </c>
    </row>
    <row r="12" spans="1:27" s="95" customFormat="1" x14ac:dyDescent="0.2">
      <c r="A12" s="105"/>
      <c r="B12" s="127" t="s">
        <v>59</v>
      </c>
      <c r="C12" s="101"/>
      <c r="D12" s="95">
        <v>104538</v>
      </c>
      <c r="E12" s="95">
        <v>203904</v>
      </c>
      <c r="F12" s="95">
        <v>312534</v>
      </c>
      <c r="G12" s="95">
        <v>430955</v>
      </c>
      <c r="I12" s="95">
        <v>119433</v>
      </c>
      <c r="J12" s="95">
        <v>245128</v>
      </c>
      <c r="K12" s="95">
        <v>375430</v>
      </c>
      <c r="L12" s="95">
        <v>504193</v>
      </c>
      <c r="N12" s="95">
        <v>116169</v>
      </c>
      <c r="O12" s="95">
        <v>255056</v>
      </c>
      <c r="P12" s="95">
        <v>427941</v>
      </c>
      <c r="Q12" s="95">
        <v>674069</v>
      </c>
      <c r="S12" s="95">
        <v>252871</v>
      </c>
      <c r="T12" s="95">
        <v>563231</v>
      </c>
      <c r="U12" s="95">
        <v>947663</v>
      </c>
      <c r="V12" s="102">
        <v>1336554</v>
      </c>
      <c r="X12" s="95">
        <v>487664</v>
      </c>
      <c r="Y12" s="128">
        <v>1047736</v>
      </c>
      <c r="Z12" s="128">
        <v>1657003</v>
      </c>
      <c r="AA12" s="128">
        <v>2280194</v>
      </c>
    </row>
    <row r="13" spans="1:27" s="95" customFormat="1" x14ac:dyDescent="0.2">
      <c r="A13" s="105"/>
      <c r="B13" s="127" t="s">
        <v>60</v>
      </c>
      <c r="C13" s="101"/>
      <c r="D13" s="95">
        <v>0</v>
      </c>
      <c r="E13" s="95">
        <v>0</v>
      </c>
      <c r="F13" s="95">
        <v>0</v>
      </c>
      <c r="G13" s="95">
        <v>226955</v>
      </c>
      <c r="I13" s="95">
        <v>0</v>
      </c>
      <c r="J13" s="95">
        <v>0</v>
      </c>
      <c r="K13" s="95">
        <v>0</v>
      </c>
      <c r="L13" s="95">
        <v>0</v>
      </c>
      <c r="N13" s="95">
        <v>0</v>
      </c>
      <c r="O13" s="95">
        <v>0</v>
      </c>
      <c r="P13" s="95">
        <v>0</v>
      </c>
      <c r="Q13" s="95">
        <v>0</v>
      </c>
      <c r="S13" s="95">
        <v>0</v>
      </c>
      <c r="T13" s="95">
        <v>0</v>
      </c>
      <c r="U13" s="95">
        <v>0</v>
      </c>
      <c r="V13" s="95">
        <v>0</v>
      </c>
      <c r="X13" s="95">
        <v>-230</v>
      </c>
      <c r="Y13" s="95">
        <v>0</v>
      </c>
      <c r="Z13" s="95">
        <v>0</v>
      </c>
      <c r="AA13" s="95">
        <v>0</v>
      </c>
    </row>
    <row r="14" spans="1:27" s="95" customFormat="1" x14ac:dyDescent="0.2">
      <c r="A14" s="105"/>
      <c r="B14" s="127" t="s">
        <v>61</v>
      </c>
      <c r="C14" s="101"/>
      <c r="D14" s="95">
        <v>3446</v>
      </c>
      <c r="E14" s="95">
        <v>2159</v>
      </c>
      <c r="F14" s="95">
        <v>2309</v>
      </c>
      <c r="G14" s="95">
        <v>36766</v>
      </c>
      <c r="I14" s="95">
        <v>24652</v>
      </c>
      <c r="J14" s="95">
        <v>11919</v>
      </c>
      <c r="K14" s="95">
        <v>14377</v>
      </c>
      <c r="L14" s="95">
        <v>-14441</v>
      </c>
      <c r="N14" s="95">
        <v>1985</v>
      </c>
      <c r="O14" s="95">
        <v>447</v>
      </c>
      <c r="P14" s="95">
        <v>256</v>
      </c>
      <c r="Q14" s="95">
        <v>-16154</v>
      </c>
      <c r="S14" s="97">
        <v>2347</v>
      </c>
      <c r="T14" s="97">
        <v>2300</v>
      </c>
      <c r="U14" s="95">
        <v>945</v>
      </c>
      <c r="V14" s="102">
        <v>1118</v>
      </c>
      <c r="X14" s="95">
        <v>0</v>
      </c>
      <c r="Y14" s="128">
        <v>7827</v>
      </c>
      <c r="Z14" s="128">
        <v>12702</v>
      </c>
      <c r="AA14" s="128">
        <v>14757</v>
      </c>
    </row>
    <row r="15" spans="1:27" s="95" customFormat="1" x14ac:dyDescent="0.2">
      <c r="A15" s="105"/>
      <c r="B15" s="127" t="s">
        <v>223</v>
      </c>
      <c r="C15" s="101"/>
      <c r="D15" s="95">
        <v>0</v>
      </c>
      <c r="E15" s="95">
        <v>0</v>
      </c>
      <c r="F15" s="95">
        <v>0</v>
      </c>
      <c r="G15" s="95">
        <v>0</v>
      </c>
      <c r="I15" s="95">
        <v>0</v>
      </c>
      <c r="J15" s="95">
        <v>0</v>
      </c>
      <c r="K15" s="95">
        <v>0</v>
      </c>
      <c r="L15" s="95">
        <v>0</v>
      </c>
      <c r="N15" s="95">
        <v>0</v>
      </c>
      <c r="O15" s="95">
        <v>0</v>
      </c>
      <c r="P15" s="95">
        <v>0</v>
      </c>
      <c r="Q15" s="95">
        <v>0</v>
      </c>
      <c r="S15" s="95">
        <v>0</v>
      </c>
      <c r="T15" s="95">
        <v>0</v>
      </c>
      <c r="U15" s="95">
        <v>0</v>
      </c>
      <c r="V15" s="102">
        <v>96250</v>
      </c>
      <c r="X15" s="95">
        <v>0</v>
      </c>
      <c r="Y15" s="95">
        <v>0</v>
      </c>
      <c r="Z15" s="95">
        <v>0</v>
      </c>
      <c r="AA15" s="95">
        <v>0</v>
      </c>
    </row>
    <row r="16" spans="1:27" s="95" customFormat="1" x14ac:dyDescent="0.2">
      <c r="A16" s="105"/>
      <c r="B16" s="127" t="s">
        <v>62</v>
      </c>
      <c r="C16" s="101"/>
      <c r="D16" s="95">
        <v>0</v>
      </c>
      <c r="E16" s="95">
        <v>0</v>
      </c>
      <c r="F16" s="95">
        <v>0</v>
      </c>
      <c r="G16" s="95">
        <v>0</v>
      </c>
      <c r="I16" s="95">
        <v>0</v>
      </c>
      <c r="J16" s="95">
        <v>0</v>
      </c>
      <c r="K16" s="95">
        <v>0</v>
      </c>
      <c r="L16" s="95">
        <v>118378</v>
      </c>
      <c r="N16" s="95">
        <v>0</v>
      </c>
      <c r="O16" s="95">
        <v>0</v>
      </c>
      <c r="P16" s="95">
        <v>0</v>
      </c>
      <c r="Q16" s="95">
        <v>0</v>
      </c>
      <c r="S16" s="95">
        <v>0</v>
      </c>
      <c r="T16" s="95">
        <v>0</v>
      </c>
      <c r="U16" s="95">
        <v>0</v>
      </c>
      <c r="V16" s="95">
        <v>0</v>
      </c>
      <c r="X16" s="95">
        <v>0</v>
      </c>
      <c r="Y16" s="95">
        <v>0</v>
      </c>
      <c r="Z16" s="95">
        <v>0</v>
      </c>
      <c r="AA16" s="95">
        <v>0</v>
      </c>
    </row>
    <row r="17" spans="1:27" s="95" customFormat="1" x14ac:dyDescent="0.2">
      <c r="A17" s="105"/>
      <c r="B17" s="127" t="s">
        <v>63</v>
      </c>
      <c r="C17" s="101"/>
      <c r="D17" s="95">
        <v>-1435</v>
      </c>
      <c r="E17" s="95">
        <v>-5</v>
      </c>
      <c r="F17" s="95">
        <v>172</v>
      </c>
      <c r="G17" s="95">
        <v>770</v>
      </c>
      <c r="I17" s="95">
        <v>-6186</v>
      </c>
      <c r="J17" s="95">
        <v>23901</v>
      </c>
      <c r="K17" s="95">
        <v>19806</v>
      </c>
      <c r="L17" s="95">
        <v>-12783</v>
      </c>
      <c r="N17" s="95">
        <v>2210</v>
      </c>
      <c r="O17" s="95">
        <v>4744</v>
      </c>
      <c r="P17" s="95">
        <v>-6852</v>
      </c>
      <c r="Q17" s="95">
        <v>-6802</v>
      </c>
      <c r="S17" s="97">
        <v>-775</v>
      </c>
      <c r="T17" s="97">
        <v>-517</v>
      </c>
      <c r="U17" s="95">
        <v>-6772</v>
      </c>
      <c r="V17" s="102">
        <v>-6714</v>
      </c>
      <c r="X17" s="95">
        <v>-1468</v>
      </c>
      <c r="Y17" s="128">
        <v>-3301</v>
      </c>
      <c r="Z17" s="128">
        <v>-8060</v>
      </c>
      <c r="AA17" s="128">
        <v>-3081</v>
      </c>
    </row>
    <row r="18" spans="1:27" s="97" customFormat="1" x14ac:dyDescent="0.2">
      <c r="A18" s="101"/>
      <c r="B18" s="126" t="s">
        <v>195</v>
      </c>
      <c r="C18" s="101"/>
      <c r="D18" s="97">
        <v>14</v>
      </c>
      <c r="E18" s="97">
        <v>56</v>
      </c>
      <c r="F18" s="97">
        <v>56</v>
      </c>
      <c r="G18" s="97">
        <v>4636</v>
      </c>
      <c r="I18" s="97">
        <v>1831</v>
      </c>
      <c r="J18" s="97">
        <v>15150</v>
      </c>
      <c r="K18" s="97">
        <v>15250</v>
      </c>
      <c r="L18" s="97">
        <v>17204</v>
      </c>
      <c r="N18" s="97">
        <v>674</v>
      </c>
      <c r="O18" s="97">
        <v>7759</v>
      </c>
      <c r="P18" s="97">
        <v>8667</v>
      </c>
      <c r="Q18" s="97">
        <v>19014</v>
      </c>
      <c r="S18" s="97">
        <v>798</v>
      </c>
      <c r="T18" s="97">
        <v>906</v>
      </c>
      <c r="U18" s="97">
        <v>3131</v>
      </c>
      <c r="V18" s="102">
        <v>18830</v>
      </c>
      <c r="X18" s="95">
        <v>-2243</v>
      </c>
      <c r="Y18" s="128">
        <v>-2281</v>
      </c>
      <c r="Z18" s="128">
        <v>-1577</v>
      </c>
      <c r="AA18" s="128">
        <v>2969</v>
      </c>
    </row>
    <row r="19" spans="1:27" s="95" customFormat="1" x14ac:dyDescent="0.2">
      <c r="A19" s="105"/>
      <c r="B19" s="127" t="s">
        <v>89</v>
      </c>
      <c r="C19" s="101"/>
      <c r="D19" s="95">
        <v>0</v>
      </c>
      <c r="E19" s="95">
        <v>1515</v>
      </c>
      <c r="F19" s="95">
        <v>1515</v>
      </c>
      <c r="G19" s="95">
        <v>0</v>
      </c>
      <c r="I19" s="95">
        <v>0</v>
      </c>
      <c r="J19" s="95">
        <v>0</v>
      </c>
      <c r="K19" s="95">
        <v>0</v>
      </c>
      <c r="L19" s="95">
        <v>0</v>
      </c>
      <c r="N19" s="95">
        <v>0</v>
      </c>
      <c r="O19" s="95">
        <v>0</v>
      </c>
      <c r="P19" s="95">
        <v>0</v>
      </c>
      <c r="Q19" s="95">
        <v>0</v>
      </c>
      <c r="S19" s="95">
        <v>0</v>
      </c>
      <c r="T19" s="95">
        <v>0</v>
      </c>
      <c r="U19" s="95">
        <v>0</v>
      </c>
      <c r="V19" s="95">
        <v>0</v>
      </c>
      <c r="X19" s="95">
        <v>0</v>
      </c>
      <c r="Y19" s="95">
        <v>0</v>
      </c>
      <c r="Z19" s="95">
        <v>0</v>
      </c>
      <c r="AA19" s="95">
        <v>0</v>
      </c>
    </row>
    <row r="20" spans="1:27" s="95" customFormat="1" x14ac:dyDescent="0.2">
      <c r="A20" s="105"/>
      <c r="B20" s="127"/>
      <c r="C20" s="101"/>
      <c r="S20" s="97"/>
      <c r="T20" s="97"/>
      <c r="V20" s="102"/>
      <c r="Y20" s="128"/>
      <c r="Z20" s="128"/>
      <c r="AA20" s="128"/>
    </row>
    <row r="21" spans="1:27" s="100" customFormat="1" x14ac:dyDescent="0.2">
      <c r="A21" s="105"/>
      <c r="B21" s="113" t="s">
        <v>64</v>
      </c>
      <c r="C21" s="99"/>
      <c r="D21" s="100">
        <v>862716</v>
      </c>
      <c r="E21" s="100">
        <v>213423</v>
      </c>
      <c r="F21" s="100">
        <v>646002</v>
      </c>
      <c r="G21" s="100">
        <v>-652933</v>
      </c>
      <c r="I21" s="100">
        <v>1384718</v>
      </c>
      <c r="J21" s="100">
        <v>777492</v>
      </c>
      <c r="K21" s="100">
        <v>-199776</v>
      </c>
      <c r="L21" s="100">
        <v>-2540875</v>
      </c>
      <c r="N21" s="100">
        <v>4635662</v>
      </c>
      <c r="O21" s="100">
        <v>3407289</v>
      </c>
      <c r="P21" s="100">
        <v>3198951</v>
      </c>
      <c r="Q21" s="100">
        <v>-5221371</v>
      </c>
      <c r="S21" s="106">
        <v>12688408</v>
      </c>
      <c r="T21" s="106">
        <v>10666452</v>
      </c>
      <c r="U21" s="100">
        <v>7283838</v>
      </c>
      <c r="V21" s="99">
        <v>-3146788</v>
      </c>
      <c r="X21" s="100">
        <v>11989469</v>
      </c>
      <c r="Y21" s="106">
        <v>9285028</v>
      </c>
      <c r="Z21" s="106">
        <v>7690471</v>
      </c>
      <c r="AA21" s="106">
        <v>-3306313</v>
      </c>
    </row>
    <row r="22" spans="1:27" s="97" customFormat="1" x14ac:dyDescent="0.2">
      <c r="A22" s="101"/>
      <c r="B22" s="126" t="s">
        <v>202</v>
      </c>
      <c r="C22" s="101"/>
      <c r="D22" s="97">
        <v>1385823</v>
      </c>
      <c r="E22" s="97">
        <v>483334</v>
      </c>
      <c r="F22" s="97">
        <v>633192</v>
      </c>
      <c r="G22" s="97">
        <v>-1426213</v>
      </c>
      <c r="I22" s="97">
        <v>1870109</v>
      </c>
      <c r="J22" s="97">
        <v>1566318</v>
      </c>
      <c r="K22" s="97">
        <v>485652</v>
      </c>
      <c r="L22" s="97">
        <v>-3619760</v>
      </c>
      <c r="N22" s="97">
        <v>5514706</v>
      </c>
      <c r="O22" s="97">
        <v>4226378</v>
      </c>
      <c r="P22" s="97">
        <v>3105274</v>
      </c>
      <c r="Q22" s="97">
        <v>-10026058</v>
      </c>
      <c r="S22" s="97">
        <v>14196571</v>
      </c>
      <c r="T22" s="97">
        <v>12209217</v>
      </c>
      <c r="U22" s="97">
        <v>9481575</v>
      </c>
      <c r="V22" s="97">
        <v>-2166966</v>
      </c>
      <c r="X22" s="95">
        <v>13674509</v>
      </c>
      <c r="Y22" s="128">
        <v>12563877</v>
      </c>
      <c r="Z22" s="128">
        <v>11595611</v>
      </c>
      <c r="AA22" s="128">
        <v>-5032959</v>
      </c>
    </row>
    <row r="23" spans="1:27" s="97" customFormat="1" x14ac:dyDescent="0.2">
      <c r="A23" s="101"/>
      <c r="B23" s="126" t="s">
        <v>203</v>
      </c>
      <c r="C23" s="101"/>
      <c r="D23" s="97">
        <v>-206535</v>
      </c>
      <c r="E23" s="97">
        <v>-213055</v>
      </c>
      <c r="F23" s="97">
        <v>-253023</v>
      </c>
      <c r="G23" s="97">
        <v>145046</v>
      </c>
      <c r="I23" s="97">
        <v>-260431</v>
      </c>
      <c r="J23" s="97">
        <v>-265788</v>
      </c>
      <c r="K23" s="97">
        <v>-138430</v>
      </c>
      <c r="L23" s="97">
        <v>555756</v>
      </c>
      <c r="N23" s="97">
        <v>-357117</v>
      </c>
      <c r="O23" s="97">
        <v>-365517</v>
      </c>
      <c r="P23" s="97">
        <v>-12162</v>
      </c>
      <c r="Q23" s="97">
        <v>2543614</v>
      </c>
      <c r="S23" s="97">
        <v>-493746</v>
      </c>
      <c r="T23" s="97">
        <v>-360960</v>
      </c>
      <c r="U23" s="97">
        <v>-739328</v>
      </c>
      <c r="V23" s="102">
        <v>-704535</v>
      </c>
      <c r="X23" s="95">
        <v>-696601</v>
      </c>
      <c r="Y23" s="128">
        <v>-848078</v>
      </c>
      <c r="Z23" s="128">
        <v>-1590094</v>
      </c>
      <c r="AA23" s="128">
        <v>1192919</v>
      </c>
    </row>
    <row r="24" spans="1:27" s="97" customFormat="1" x14ac:dyDescent="0.2">
      <c r="A24" s="101"/>
      <c r="B24" s="126" t="s">
        <v>204</v>
      </c>
      <c r="C24" s="101"/>
      <c r="D24" s="97">
        <v>-313385</v>
      </c>
      <c r="E24" s="97">
        <v>16926</v>
      </c>
      <c r="F24" s="97">
        <v>370440</v>
      </c>
      <c r="G24" s="97">
        <v>700896</v>
      </c>
      <c r="I24" s="97">
        <v>-243910</v>
      </c>
      <c r="J24" s="97">
        <v>-485413</v>
      </c>
      <c r="K24" s="97">
        <v>-527455</v>
      </c>
      <c r="L24" s="97">
        <v>547394</v>
      </c>
      <c r="N24" s="97">
        <v>-589918</v>
      </c>
      <c r="O24" s="97">
        <v>-493856</v>
      </c>
      <c r="P24" s="97">
        <v>67063</v>
      </c>
      <c r="Q24" s="97">
        <v>2200254</v>
      </c>
      <c r="S24" s="97">
        <v>-1011336</v>
      </c>
      <c r="T24" s="97">
        <v>-1096392</v>
      </c>
      <c r="U24" s="97">
        <v>-1301092</v>
      </c>
      <c r="V24" s="102">
        <v>166442</v>
      </c>
      <c r="X24" s="95">
        <v>-456014</v>
      </c>
      <c r="Y24" s="128">
        <v>-1629925</v>
      </c>
      <c r="Z24" s="128">
        <v>-1496930</v>
      </c>
      <c r="AA24" s="128">
        <v>1645919</v>
      </c>
    </row>
    <row r="25" spans="1:27" s="97" customFormat="1" x14ac:dyDescent="0.2">
      <c r="A25" s="101"/>
      <c r="B25" s="126" t="s">
        <v>205</v>
      </c>
      <c r="C25" s="101"/>
      <c r="D25" s="97">
        <v>-3187</v>
      </c>
      <c r="E25" s="97">
        <v>-73782</v>
      </c>
      <c r="F25" s="97">
        <v>-104608</v>
      </c>
      <c r="G25" s="97">
        <v>-72662</v>
      </c>
      <c r="I25" s="97">
        <v>18950</v>
      </c>
      <c r="J25" s="97">
        <v>-37625</v>
      </c>
      <c r="K25" s="97">
        <v>-19543</v>
      </c>
      <c r="L25" s="97">
        <v>-24265</v>
      </c>
      <c r="N25" s="97">
        <v>67991</v>
      </c>
      <c r="O25" s="97">
        <v>40284</v>
      </c>
      <c r="P25" s="97">
        <v>38776</v>
      </c>
      <c r="Q25" s="97">
        <v>60819</v>
      </c>
      <c r="S25" s="97">
        <v>-3081</v>
      </c>
      <c r="T25" s="97">
        <v>-85413</v>
      </c>
      <c r="U25" s="97">
        <v>-157317</v>
      </c>
      <c r="V25" s="102">
        <v>-441729</v>
      </c>
      <c r="X25" s="95">
        <v>-532425</v>
      </c>
      <c r="Y25" s="128">
        <v>-800846</v>
      </c>
      <c r="Z25" s="128">
        <v>-818116</v>
      </c>
      <c r="AA25" s="128">
        <v>-1112192</v>
      </c>
    </row>
    <row r="26" spans="1:27" s="97" customFormat="1" x14ac:dyDescent="0.2">
      <c r="A26" s="101"/>
      <c r="B26" s="126"/>
      <c r="C26" s="101"/>
      <c r="V26" s="102"/>
      <c r="Y26" s="128"/>
      <c r="Z26" s="128"/>
      <c r="AA26" s="128"/>
    </row>
    <row r="27" spans="1:27" s="106" customFormat="1" x14ac:dyDescent="0.2">
      <c r="A27" s="99"/>
      <c r="B27" s="106" t="s">
        <v>65</v>
      </c>
      <c r="C27" s="99"/>
      <c r="D27" s="106">
        <v>1013993</v>
      </c>
      <c r="E27" s="106">
        <v>371260</v>
      </c>
      <c r="F27" s="106">
        <v>1253424</v>
      </c>
      <c r="G27" s="106">
        <v>2313931</v>
      </c>
      <c r="I27" s="106">
        <v>1666533</v>
      </c>
      <c r="J27" s="106">
        <v>1513453</v>
      </c>
      <c r="K27" s="106">
        <v>2461488</v>
      </c>
      <c r="L27" s="106">
        <v>4391424</v>
      </c>
      <c r="N27" s="106">
        <v>4332594</v>
      </c>
      <c r="O27" s="106">
        <v>3403107</v>
      </c>
      <c r="P27" s="106">
        <v>4173318</v>
      </c>
      <c r="Q27" s="106">
        <v>5600364</v>
      </c>
      <c r="S27" s="106">
        <v>11545457</v>
      </c>
      <c r="T27" s="106">
        <v>7006244</v>
      </c>
      <c r="U27" s="106">
        <v>3690241</v>
      </c>
      <c r="V27" s="99">
        <v>3424418</v>
      </c>
      <c r="X27" s="106">
        <v>10409782</v>
      </c>
      <c r="Y27" s="106">
        <v>6805229</v>
      </c>
      <c r="Z27" s="106">
        <v>5802196</v>
      </c>
      <c r="AA27" s="106">
        <v>9031822</v>
      </c>
    </row>
    <row r="28" spans="1:27" s="97" customFormat="1" x14ac:dyDescent="0.2">
      <c r="A28" s="101"/>
      <c r="B28" s="126" t="s">
        <v>66</v>
      </c>
      <c r="C28" s="101"/>
      <c r="D28" s="97">
        <v>-6896</v>
      </c>
      <c r="E28" s="97">
        <v>-13597</v>
      </c>
      <c r="F28" s="97">
        <v>-77846</v>
      </c>
      <c r="G28" s="97">
        <v>-102488</v>
      </c>
      <c r="I28" s="97">
        <v>-32569</v>
      </c>
      <c r="J28" s="97">
        <v>-49842</v>
      </c>
      <c r="K28" s="97">
        <v>-93227</v>
      </c>
      <c r="L28" s="97">
        <v>-155278</v>
      </c>
      <c r="N28" s="97">
        <v>-7422</v>
      </c>
      <c r="O28" s="97">
        <v>-97004</v>
      </c>
      <c r="P28" s="97">
        <v>-118405</v>
      </c>
      <c r="Q28" s="97">
        <v>-130976</v>
      </c>
      <c r="S28" s="97">
        <v>-54431</v>
      </c>
      <c r="T28" s="97">
        <v>-47509</v>
      </c>
      <c r="U28" s="97">
        <v>-456834</v>
      </c>
      <c r="V28" s="102">
        <v>-968986</v>
      </c>
      <c r="X28" s="95">
        <v>-1026087</v>
      </c>
      <c r="Y28" s="128">
        <v>-2091128</v>
      </c>
      <c r="Z28" s="128">
        <v>-2793642</v>
      </c>
      <c r="AA28" s="128">
        <v>-3512695</v>
      </c>
    </row>
    <row r="29" spans="1:27" s="97" customFormat="1" x14ac:dyDescent="0.2">
      <c r="A29" s="101"/>
      <c r="B29" s="126" t="s">
        <v>240</v>
      </c>
      <c r="C29" s="101"/>
      <c r="D29" s="97">
        <v>7905</v>
      </c>
      <c r="E29" s="97">
        <v>10872</v>
      </c>
      <c r="F29" s="97">
        <v>20168</v>
      </c>
      <c r="G29" s="97">
        <v>31191</v>
      </c>
      <c r="I29" s="97">
        <v>30461</v>
      </c>
      <c r="J29" s="97">
        <v>82137</v>
      </c>
      <c r="K29" s="97">
        <v>105767</v>
      </c>
      <c r="L29" s="97">
        <v>131671</v>
      </c>
      <c r="N29" s="97">
        <v>102747</v>
      </c>
      <c r="O29" s="97">
        <v>175210</v>
      </c>
      <c r="P29" s="97">
        <v>213363</v>
      </c>
      <c r="Q29" s="97">
        <v>246147</v>
      </c>
      <c r="S29" s="97">
        <v>74797</v>
      </c>
      <c r="T29" s="97">
        <v>262692</v>
      </c>
      <c r="U29" s="97">
        <v>375532</v>
      </c>
      <c r="V29" s="102">
        <v>480614</v>
      </c>
      <c r="X29" s="95">
        <v>340167</v>
      </c>
      <c r="Y29" s="128">
        <v>777066</v>
      </c>
      <c r="Z29" s="128">
        <v>962722</v>
      </c>
      <c r="AA29" s="128">
        <v>1105258</v>
      </c>
    </row>
    <row r="30" spans="1:27" s="97" customFormat="1" x14ac:dyDescent="0.2">
      <c r="A30" s="101"/>
      <c r="B30" s="126" t="s">
        <v>67</v>
      </c>
      <c r="C30" s="101"/>
      <c r="D30" s="97">
        <v>-661</v>
      </c>
      <c r="E30" s="97">
        <v>-3391</v>
      </c>
      <c r="F30" s="97">
        <v>-871</v>
      </c>
      <c r="G30" s="97">
        <v>0</v>
      </c>
      <c r="I30" s="97">
        <v>-2462</v>
      </c>
      <c r="J30" s="97">
        <v>-7275</v>
      </c>
      <c r="K30" s="97">
        <v>-10052</v>
      </c>
      <c r="L30" s="97">
        <v>-12004</v>
      </c>
      <c r="N30" s="97">
        <v>-3926</v>
      </c>
      <c r="O30" s="97">
        <v>-6010</v>
      </c>
      <c r="P30" s="97">
        <v>-19593</v>
      </c>
      <c r="Q30" s="97">
        <v>-28375</v>
      </c>
      <c r="S30" s="97">
        <v>-1642</v>
      </c>
      <c r="T30" s="97">
        <v>-25054</v>
      </c>
      <c r="U30" s="97">
        <v>-29526</v>
      </c>
      <c r="V30" s="102">
        <v>-38446</v>
      </c>
      <c r="X30" s="95">
        <v>-5243</v>
      </c>
      <c r="Y30" s="128">
        <v>-11442</v>
      </c>
      <c r="Z30" s="128">
        <v>-15115</v>
      </c>
      <c r="AA30" s="128">
        <v>-22467</v>
      </c>
    </row>
    <row r="31" spans="1:27" s="97" customFormat="1" x14ac:dyDescent="0.2">
      <c r="A31" s="101"/>
      <c r="B31" s="126" t="s">
        <v>68</v>
      </c>
      <c r="C31" s="101"/>
      <c r="D31" s="97">
        <v>-80480</v>
      </c>
      <c r="E31" s="97">
        <f>-87102</f>
        <v>-87102</v>
      </c>
      <c r="F31" s="97">
        <v>-117109</v>
      </c>
      <c r="G31" s="97">
        <v>-169518</v>
      </c>
      <c r="I31" s="97">
        <v>-57184</v>
      </c>
      <c r="J31" s="97">
        <v>-69410</v>
      </c>
      <c r="K31" s="97">
        <v>-75364</v>
      </c>
      <c r="L31" s="97">
        <v>-105332</v>
      </c>
      <c r="N31" s="97">
        <v>-39160</v>
      </c>
      <c r="O31" s="97">
        <v>-42830</v>
      </c>
      <c r="P31" s="97">
        <v>-55959</v>
      </c>
      <c r="Q31" s="97">
        <v>-226973</v>
      </c>
      <c r="S31" s="97">
        <v>-5413</v>
      </c>
      <c r="T31" s="97">
        <v>-5427</v>
      </c>
      <c r="U31" s="97">
        <v>-5427</v>
      </c>
      <c r="V31" s="102">
        <v>-11512</v>
      </c>
      <c r="X31" s="95">
        <v>-2028</v>
      </c>
      <c r="Y31" s="128">
        <v>-2810</v>
      </c>
      <c r="Z31" s="128">
        <v>-2870</v>
      </c>
      <c r="AA31" s="128">
        <v>-2874</v>
      </c>
    </row>
    <row r="32" spans="1:27" s="97" customFormat="1" x14ac:dyDescent="0.2">
      <c r="A32" s="101"/>
      <c r="B32" s="126"/>
      <c r="C32" s="101"/>
      <c r="V32" s="102"/>
      <c r="Y32" s="128"/>
      <c r="Z32" s="128"/>
      <c r="AA32" s="128"/>
    </row>
    <row r="33" spans="1:27" s="103" customFormat="1" x14ac:dyDescent="0.2">
      <c r="A33" s="99"/>
      <c r="B33" s="103" t="s">
        <v>69</v>
      </c>
      <c r="D33" s="103">
        <v>933861</v>
      </c>
      <c r="E33" s="103">
        <v>278042</v>
      </c>
      <c r="F33" s="103">
        <v>1077766</v>
      </c>
      <c r="G33" s="103">
        <v>2073116</v>
      </c>
      <c r="I33" s="103">
        <v>1604779</v>
      </c>
      <c r="J33" s="103">
        <v>1469063</v>
      </c>
      <c r="K33" s="103">
        <v>2388612</v>
      </c>
      <c r="L33" s="103">
        <v>4250481</v>
      </c>
      <c r="N33" s="103">
        <v>4384833</v>
      </c>
      <c r="O33" s="103">
        <v>3432473</v>
      </c>
      <c r="P33" s="103">
        <v>4192724</v>
      </c>
      <c r="Q33" s="103">
        <v>5460187</v>
      </c>
      <c r="S33" s="103">
        <v>11558768</v>
      </c>
      <c r="T33" s="103">
        <v>7190946</v>
      </c>
      <c r="U33" s="103">
        <v>3573986</v>
      </c>
      <c r="V33" s="103">
        <v>2886088</v>
      </c>
      <c r="X33" s="104">
        <v>9716591</v>
      </c>
      <c r="Y33" s="103">
        <v>5476915</v>
      </c>
      <c r="Z33" s="103">
        <v>3953291</v>
      </c>
      <c r="AA33" s="103">
        <v>6599044</v>
      </c>
    </row>
    <row r="34" spans="1:27" s="97" customFormat="1" x14ac:dyDescent="0.2">
      <c r="A34" s="101"/>
      <c r="C34" s="101"/>
      <c r="V34" s="102"/>
      <c r="Y34" s="128"/>
      <c r="Z34" s="128"/>
      <c r="AA34" s="128"/>
    </row>
    <row r="35" spans="1:27" s="106" customFormat="1" x14ac:dyDescent="0.2">
      <c r="A35" s="99"/>
      <c r="B35" s="106" t="s">
        <v>70</v>
      </c>
      <c r="C35" s="99"/>
      <c r="V35" s="102"/>
      <c r="Y35" s="128"/>
      <c r="Z35" s="128"/>
      <c r="AA35" s="128"/>
    </row>
    <row r="36" spans="1:27" s="97" customFormat="1" x14ac:dyDescent="0.2">
      <c r="A36" s="101"/>
      <c r="C36" s="101"/>
      <c r="V36" s="102"/>
      <c r="Y36" s="128"/>
      <c r="Z36" s="128"/>
      <c r="AA36" s="128"/>
    </row>
    <row r="37" spans="1:27" s="97" customFormat="1" x14ac:dyDescent="0.2">
      <c r="A37" s="101"/>
      <c r="B37" s="97" t="s">
        <v>71</v>
      </c>
      <c r="C37" s="101"/>
      <c r="V37" s="102"/>
      <c r="Y37" s="128"/>
      <c r="Z37" s="128"/>
      <c r="AA37" s="128"/>
    </row>
    <row r="38" spans="1:27" s="97" customFormat="1" x14ac:dyDescent="0.2">
      <c r="A38" s="101"/>
      <c r="B38" s="126" t="s">
        <v>75</v>
      </c>
      <c r="C38" s="101"/>
      <c r="D38" s="97">
        <v>0</v>
      </c>
      <c r="E38" s="97">
        <v>0</v>
      </c>
      <c r="F38" s="97">
        <v>0</v>
      </c>
      <c r="G38" s="97">
        <v>40000</v>
      </c>
      <c r="I38" s="97">
        <v>0</v>
      </c>
      <c r="J38" s="97">
        <v>0</v>
      </c>
      <c r="K38" s="97">
        <v>0</v>
      </c>
      <c r="L38" s="97">
        <v>0</v>
      </c>
      <c r="N38" s="97">
        <v>0</v>
      </c>
      <c r="O38" s="97">
        <v>0</v>
      </c>
      <c r="P38" s="97">
        <v>0</v>
      </c>
      <c r="Q38" s="97">
        <v>0</v>
      </c>
      <c r="S38" s="97">
        <v>0</v>
      </c>
      <c r="T38" s="97">
        <v>0</v>
      </c>
      <c r="U38" s="97">
        <v>0</v>
      </c>
      <c r="V38" s="97">
        <v>0</v>
      </c>
      <c r="X38" s="128">
        <v>80766</v>
      </c>
      <c r="Y38" s="128">
        <v>80766</v>
      </c>
      <c r="Z38" s="128">
        <v>80766</v>
      </c>
      <c r="AA38" s="128">
        <v>80766</v>
      </c>
    </row>
    <row r="39" spans="1:27" s="97" customFormat="1" x14ac:dyDescent="0.2">
      <c r="A39" s="101"/>
      <c r="B39" s="97" t="s">
        <v>72</v>
      </c>
      <c r="C39" s="101"/>
      <c r="V39" s="102"/>
      <c r="Y39" s="128"/>
      <c r="Z39" s="128"/>
      <c r="AA39" s="128"/>
    </row>
    <row r="40" spans="1:27" s="97" customFormat="1" x14ac:dyDescent="0.2">
      <c r="A40" s="101"/>
      <c r="B40" s="126" t="s">
        <v>73</v>
      </c>
      <c r="C40" s="101"/>
      <c r="D40" s="97">
        <v>-23855</v>
      </c>
      <c r="E40" s="97">
        <v>-55960</v>
      </c>
      <c r="F40" s="97">
        <v>-75049</v>
      </c>
      <c r="G40" s="97">
        <v>-128112</v>
      </c>
      <c r="I40" s="97">
        <v>-47272</v>
      </c>
      <c r="J40" s="97">
        <v>-108567</v>
      </c>
      <c r="K40" s="97">
        <v>-166208</v>
      </c>
      <c r="L40" s="97">
        <v>-407250</v>
      </c>
      <c r="N40" s="97">
        <v>-115929</v>
      </c>
      <c r="O40" s="97">
        <v>-233183</v>
      </c>
      <c r="P40" s="97">
        <v>-413273</v>
      </c>
      <c r="Q40" s="97">
        <v>-614449</v>
      </c>
      <c r="S40" s="97">
        <v>-68413</v>
      </c>
      <c r="T40" s="97">
        <v>-582816</v>
      </c>
      <c r="U40" s="97">
        <v>-1224506</v>
      </c>
      <c r="V40" s="102">
        <v>-1422728</v>
      </c>
      <c r="X40" s="97">
        <v>-235175</v>
      </c>
      <c r="Y40" s="128">
        <v>-387365</v>
      </c>
      <c r="Z40" s="128">
        <v>-421299</v>
      </c>
      <c r="AA40" s="128">
        <v>-464065</v>
      </c>
    </row>
    <row r="41" spans="1:27" s="97" customFormat="1" x14ac:dyDescent="0.2">
      <c r="A41" s="101"/>
      <c r="B41" s="126" t="s">
        <v>74</v>
      </c>
      <c r="C41" s="101"/>
      <c r="D41" s="97">
        <v>-260174</v>
      </c>
      <c r="E41" s="97">
        <v>-462778</v>
      </c>
      <c r="F41" s="97">
        <v>-814263</v>
      </c>
      <c r="G41" s="97">
        <v>-1093300</v>
      </c>
      <c r="I41" s="97">
        <v>-428507</v>
      </c>
      <c r="J41" s="97">
        <v>-779217</v>
      </c>
      <c r="K41" s="97">
        <v>-1063193</v>
      </c>
      <c r="L41" s="97">
        <v>-1430736</v>
      </c>
      <c r="N41" s="97">
        <v>-761812</v>
      </c>
      <c r="O41" s="97">
        <v>-1310898</v>
      </c>
      <c r="P41" s="97">
        <v>-2071320</v>
      </c>
      <c r="Q41" s="97">
        <v>-2873909</v>
      </c>
      <c r="S41" s="97">
        <v>-1282369</v>
      </c>
      <c r="T41" s="97">
        <v>-2394853</v>
      </c>
      <c r="U41" s="97">
        <v>-3632460</v>
      </c>
      <c r="V41" s="102">
        <v>-5139397</v>
      </c>
      <c r="X41" s="97">
        <v>-1711692</v>
      </c>
      <c r="Y41" s="128">
        <v>-3510404</v>
      </c>
      <c r="Z41" s="128">
        <v>-4978115</v>
      </c>
      <c r="AA41" s="128">
        <v>-6955103</v>
      </c>
    </row>
    <row r="42" spans="1:27" s="97" customFormat="1" x14ac:dyDescent="0.2">
      <c r="A42" s="101"/>
      <c r="B42" s="126" t="s">
        <v>85</v>
      </c>
      <c r="C42" s="101"/>
      <c r="D42" s="97">
        <v>-4933</v>
      </c>
      <c r="E42" s="97">
        <v>-10506</v>
      </c>
      <c r="F42" s="97">
        <v>-19689</v>
      </c>
      <c r="G42" s="97">
        <v>-40497</v>
      </c>
      <c r="I42" s="97">
        <v>-435</v>
      </c>
      <c r="J42" s="97">
        <v>-8373</v>
      </c>
      <c r="K42" s="97">
        <v>-12674</v>
      </c>
      <c r="L42" s="97">
        <v>-36960</v>
      </c>
      <c r="N42" s="97">
        <v>-4607</v>
      </c>
      <c r="O42" s="97">
        <v>-26496</v>
      </c>
      <c r="P42" s="97">
        <v>-50383</v>
      </c>
      <c r="Q42" s="97">
        <v>-72694</v>
      </c>
      <c r="S42" s="97">
        <v>-3242</v>
      </c>
      <c r="T42" s="97">
        <v>-47635</v>
      </c>
      <c r="U42" s="97">
        <v>-65700</v>
      </c>
      <c r="V42" s="102">
        <v>-109208</v>
      </c>
      <c r="X42" s="97">
        <v>-55396</v>
      </c>
      <c r="Y42" s="128">
        <v>-122985</v>
      </c>
      <c r="Z42" s="128">
        <v>-135374</v>
      </c>
      <c r="AA42" s="128">
        <v>-200383</v>
      </c>
    </row>
    <row r="43" spans="1:27" s="97" customFormat="1" x14ac:dyDescent="0.2">
      <c r="A43" s="101"/>
      <c r="B43" s="126" t="s">
        <v>75</v>
      </c>
      <c r="C43" s="101"/>
      <c r="D43" s="97">
        <v>0</v>
      </c>
      <c r="E43" s="97">
        <v>-40000</v>
      </c>
      <c r="F43" s="97">
        <v>-40000</v>
      </c>
      <c r="G43" s="97">
        <v>-40000</v>
      </c>
      <c r="I43" s="97">
        <v>0</v>
      </c>
      <c r="J43" s="97">
        <v>0</v>
      </c>
      <c r="K43" s="97">
        <v>0</v>
      </c>
      <c r="L43" s="97">
        <v>0</v>
      </c>
      <c r="N43" s="97">
        <v>0</v>
      </c>
      <c r="O43" s="97">
        <v>0</v>
      </c>
      <c r="P43" s="97">
        <v>0</v>
      </c>
      <c r="Q43" s="97">
        <v>0</v>
      </c>
      <c r="S43" s="97">
        <v>0</v>
      </c>
      <c r="T43" s="97">
        <v>0</v>
      </c>
      <c r="U43" s="97">
        <v>0</v>
      </c>
      <c r="V43" s="102">
        <v>-1704400</v>
      </c>
      <c r="X43" s="97">
        <v>0</v>
      </c>
      <c r="Y43" s="97">
        <v>0</v>
      </c>
      <c r="Z43" s="97">
        <v>0</v>
      </c>
      <c r="AA43" s="128">
        <v>-22000</v>
      </c>
    </row>
    <row r="44" spans="1:27" s="97" customFormat="1" x14ac:dyDescent="0.2">
      <c r="A44" s="101"/>
      <c r="B44" s="126" t="s">
        <v>232</v>
      </c>
      <c r="C44" s="101"/>
      <c r="D44" s="97">
        <v>0</v>
      </c>
      <c r="E44" s="97">
        <v>0</v>
      </c>
      <c r="F44" s="97">
        <v>0</v>
      </c>
      <c r="G44" s="97">
        <v>0</v>
      </c>
      <c r="I44" s="97">
        <v>0</v>
      </c>
      <c r="J44" s="97">
        <v>0</v>
      </c>
      <c r="K44" s="97">
        <v>0</v>
      </c>
      <c r="L44" s="97">
        <v>0</v>
      </c>
      <c r="N44" s="97">
        <v>0</v>
      </c>
      <c r="O44" s="97">
        <v>0</v>
      </c>
      <c r="P44" s="97">
        <v>0</v>
      </c>
      <c r="Q44" s="97">
        <v>0</v>
      </c>
      <c r="S44" s="97">
        <v>0</v>
      </c>
      <c r="T44" s="97">
        <v>0</v>
      </c>
      <c r="U44" s="97">
        <v>0</v>
      </c>
      <c r="V44" s="97">
        <v>0</v>
      </c>
      <c r="X44" s="97">
        <v>-48905</v>
      </c>
      <c r="Y44" s="128">
        <v>-53605</v>
      </c>
      <c r="Z44" s="128">
        <v>-53605</v>
      </c>
      <c r="AA44" s="128">
        <v>-63605</v>
      </c>
    </row>
    <row r="45" spans="1:27" s="97" customFormat="1" x14ac:dyDescent="0.2">
      <c r="A45" s="101"/>
      <c r="B45" s="126"/>
      <c r="C45" s="101"/>
      <c r="V45" s="102"/>
      <c r="Y45" s="128"/>
      <c r="Z45" s="128"/>
      <c r="AA45" s="128"/>
    </row>
    <row r="46" spans="1:27" s="103" customFormat="1" x14ac:dyDescent="0.2">
      <c r="A46" s="99"/>
      <c r="B46" s="103" t="s">
        <v>76</v>
      </c>
      <c r="D46" s="103">
        <v>288962</v>
      </c>
      <c r="E46" s="103">
        <v>-569244</v>
      </c>
      <c r="F46" s="103">
        <v>-949001</v>
      </c>
      <c r="G46" s="103">
        <v>-1261909</v>
      </c>
      <c r="I46" s="103">
        <v>-476214</v>
      </c>
      <c r="J46" s="103">
        <v>-896157</v>
      </c>
      <c r="K46" s="103">
        <v>-1242075</v>
      </c>
      <c r="L46" s="103">
        <v>-1874946</v>
      </c>
      <c r="N46" s="103">
        <v>-882348</v>
      </c>
      <c r="O46" s="103">
        <v>-1570577</v>
      </c>
      <c r="P46" s="103">
        <v>-2534976</v>
      </c>
      <c r="Q46" s="103">
        <v>-3561052</v>
      </c>
      <c r="S46" s="103">
        <v>-1354024</v>
      </c>
      <c r="T46" s="103">
        <v>-3025304</v>
      </c>
      <c r="U46" s="103">
        <v>-4922666</v>
      </c>
      <c r="V46" s="103">
        <v>-8375733</v>
      </c>
      <c r="X46" s="103">
        <v>-1970402</v>
      </c>
      <c r="Y46" s="103">
        <v>-3993593</v>
      </c>
      <c r="Z46" s="103">
        <v>-5507627</v>
      </c>
      <c r="AA46" s="103">
        <v>-7624390</v>
      </c>
    </row>
    <row r="47" spans="1:27" s="97" customFormat="1" x14ac:dyDescent="0.2">
      <c r="A47" s="101"/>
      <c r="C47" s="101"/>
      <c r="V47" s="102"/>
      <c r="Y47" s="128"/>
      <c r="Z47" s="128"/>
      <c r="AA47" s="128"/>
    </row>
    <row r="48" spans="1:27" s="106" customFormat="1" x14ac:dyDescent="0.2">
      <c r="A48" s="99"/>
      <c r="B48" s="106" t="s">
        <v>77</v>
      </c>
      <c r="C48" s="99"/>
      <c r="V48" s="102"/>
      <c r="Y48" s="128"/>
      <c r="Z48" s="128"/>
      <c r="AA48" s="128"/>
    </row>
    <row r="49" spans="1:27" s="97" customFormat="1" x14ac:dyDescent="0.2">
      <c r="A49" s="101"/>
      <c r="C49" s="101"/>
      <c r="V49" s="102"/>
      <c r="Y49" s="128"/>
      <c r="Z49" s="128"/>
      <c r="AA49" s="128"/>
    </row>
    <row r="50" spans="1:27" s="97" customFormat="1" x14ac:dyDescent="0.2">
      <c r="A50" s="101"/>
      <c r="B50" s="97" t="s">
        <v>71</v>
      </c>
      <c r="C50" s="101"/>
      <c r="V50" s="102"/>
      <c r="Y50" s="128"/>
      <c r="Z50" s="128"/>
      <c r="AA50" s="128"/>
    </row>
    <row r="51" spans="1:27" s="97" customFormat="1" x14ac:dyDescent="0.2">
      <c r="A51" s="101"/>
      <c r="B51" s="126" t="s">
        <v>78</v>
      </c>
      <c r="C51" s="101"/>
      <c r="D51" s="97">
        <v>0</v>
      </c>
      <c r="E51" s="97">
        <v>795493</v>
      </c>
      <c r="F51" s="97">
        <v>1359615</v>
      </c>
      <c r="G51" s="97">
        <v>1483203</v>
      </c>
      <c r="I51" s="97">
        <v>375000</v>
      </c>
      <c r="J51" s="97">
        <v>1518604</v>
      </c>
      <c r="K51" s="97">
        <v>2642830</v>
      </c>
      <c r="L51" s="97">
        <v>6315634</v>
      </c>
      <c r="N51" s="97">
        <v>0</v>
      </c>
      <c r="O51" s="97">
        <v>0</v>
      </c>
      <c r="P51" s="97">
        <v>650000</v>
      </c>
      <c r="Q51" s="97">
        <v>2700000</v>
      </c>
      <c r="S51" s="97">
        <v>0</v>
      </c>
      <c r="T51" s="97">
        <v>4771000</v>
      </c>
      <c r="U51" s="97">
        <v>16600000</v>
      </c>
      <c r="V51" s="102">
        <v>26470211</v>
      </c>
      <c r="X51" s="97">
        <v>0</v>
      </c>
      <c r="Y51" s="128">
        <v>9905000</v>
      </c>
      <c r="Z51" s="128">
        <v>11606000</v>
      </c>
      <c r="AA51" s="128">
        <v>13348000</v>
      </c>
    </row>
    <row r="52" spans="1:27" s="97" customFormat="1" x14ac:dyDescent="0.2">
      <c r="A52" s="101"/>
      <c r="B52" s="97" t="s">
        <v>72</v>
      </c>
      <c r="C52" s="101"/>
      <c r="V52" s="102"/>
      <c r="Y52" s="128"/>
      <c r="Z52" s="128"/>
      <c r="AA52" s="128"/>
    </row>
    <row r="53" spans="1:27" s="97" customFormat="1" x14ac:dyDescent="0.2">
      <c r="A53" s="101"/>
      <c r="B53" s="126" t="s">
        <v>79</v>
      </c>
      <c r="C53" s="101"/>
      <c r="D53" s="97">
        <v>-592720</v>
      </c>
      <c r="E53" s="97">
        <v>-592720</v>
      </c>
      <c r="F53" s="97">
        <v>-592720</v>
      </c>
      <c r="G53" s="97">
        <v>-932728</v>
      </c>
      <c r="I53" s="97">
        <v>0</v>
      </c>
      <c r="J53" s="97">
        <v>-950400</v>
      </c>
      <c r="K53" s="97">
        <v>-950400</v>
      </c>
      <c r="L53" s="97">
        <v>-1290960</v>
      </c>
      <c r="N53" s="97">
        <v>0</v>
      </c>
      <c r="O53" s="97">
        <v>-3749460</v>
      </c>
      <c r="P53" s="97">
        <v>-3749460</v>
      </c>
      <c r="Q53" s="97">
        <v>-4792260</v>
      </c>
      <c r="S53" s="97">
        <v>0</v>
      </c>
      <c r="T53" s="97">
        <v>-6546540</v>
      </c>
      <c r="U53" s="97">
        <v>-6546540</v>
      </c>
      <c r="V53" s="102">
        <v>-6546540</v>
      </c>
      <c r="X53" s="97">
        <v>0</v>
      </c>
      <c r="Y53" s="97">
        <v>0</v>
      </c>
      <c r="Z53" s="97">
        <v>0</v>
      </c>
      <c r="AA53" s="97">
        <v>0</v>
      </c>
    </row>
    <row r="54" spans="1:27" s="97" customFormat="1" x14ac:dyDescent="0.2">
      <c r="A54" s="101"/>
      <c r="B54" s="126" t="s">
        <v>80</v>
      </c>
      <c r="C54" s="101"/>
      <c r="D54" s="97">
        <v>0</v>
      </c>
      <c r="E54" s="97">
        <v>0</v>
      </c>
      <c r="F54" s="97">
        <v>0</v>
      </c>
      <c r="G54" s="97">
        <v>-20</v>
      </c>
      <c r="I54" s="97">
        <v>0</v>
      </c>
      <c r="J54" s="97">
        <v>0</v>
      </c>
      <c r="K54" s="97">
        <v>0</v>
      </c>
      <c r="L54" s="97">
        <v>0</v>
      </c>
      <c r="N54" s="97">
        <v>0</v>
      </c>
      <c r="O54" s="97">
        <v>0</v>
      </c>
      <c r="P54" s="97">
        <v>0</v>
      </c>
      <c r="Q54" s="97">
        <v>0</v>
      </c>
      <c r="S54" s="97">
        <v>0</v>
      </c>
      <c r="T54" s="97">
        <v>0</v>
      </c>
      <c r="U54" s="97">
        <v>0</v>
      </c>
      <c r="V54" s="97">
        <v>0</v>
      </c>
      <c r="X54" s="97">
        <v>0</v>
      </c>
      <c r="Y54" s="97">
        <v>0</v>
      </c>
      <c r="Z54" s="97">
        <v>0</v>
      </c>
      <c r="AA54" s="97">
        <v>0</v>
      </c>
    </row>
    <row r="55" spans="1:27" s="97" customFormat="1" x14ac:dyDescent="0.2">
      <c r="A55" s="101"/>
      <c r="B55" s="126" t="s">
        <v>81</v>
      </c>
      <c r="C55" s="101"/>
      <c r="D55" s="97">
        <v>0</v>
      </c>
      <c r="E55" s="97">
        <v>-14</v>
      </c>
      <c r="F55" s="97">
        <v>-135014</v>
      </c>
      <c r="G55" s="97">
        <v>-701428</v>
      </c>
      <c r="I55" s="97">
        <v>0</v>
      </c>
      <c r="J55" s="97">
        <v>-556373</v>
      </c>
      <c r="K55" s="97">
        <v>-1023074</v>
      </c>
      <c r="L55" s="97">
        <v>-3896880</v>
      </c>
      <c r="N55" s="97">
        <v>-125000</v>
      </c>
      <c r="O55" s="97">
        <v>-250000</v>
      </c>
      <c r="P55" s="97">
        <v>-1167690</v>
      </c>
      <c r="Q55" s="97">
        <v>-2064281</v>
      </c>
      <c r="S55" s="97">
        <v>-1500000</v>
      </c>
      <c r="T55" s="97">
        <v>-1500000</v>
      </c>
      <c r="U55" s="97">
        <v>-4300000</v>
      </c>
      <c r="V55" s="102">
        <v>-6300000</v>
      </c>
      <c r="X55" s="97">
        <v>-380766</v>
      </c>
      <c r="Y55" s="128">
        <v>-12944181</v>
      </c>
      <c r="Z55" s="128">
        <v>-12944181</v>
      </c>
      <c r="AA55" s="128">
        <v>-15444181</v>
      </c>
    </row>
    <row r="56" spans="1:27" s="97" customFormat="1" x14ac:dyDescent="0.2">
      <c r="A56" s="101"/>
      <c r="B56" s="126" t="s">
        <v>86</v>
      </c>
      <c r="C56" s="101"/>
      <c r="D56" s="97">
        <v>-30319</v>
      </c>
      <c r="E56" s="97">
        <v>-48673</v>
      </c>
      <c r="F56" s="97">
        <v>-77874</v>
      </c>
      <c r="G56" s="97">
        <v>-118785</v>
      </c>
      <c r="I56" s="97">
        <v>-39874</v>
      </c>
      <c r="J56" s="97">
        <v>-81796</v>
      </c>
      <c r="K56" s="97">
        <v>-121674</v>
      </c>
      <c r="L56" s="97">
        <v>-144154</v>
      </c>
      <c r="N56" s="97">
        <v>-37881</v>
      </c>
      <c r="O56" s="97">
        <v>-86418</v>
      </c>
      <c r="P56" s="97">
        <v>-133044</v>
      </c>
      <c r="Q56" s="97">
        <v>-179555</v>
      </c>
      <c r="S56" s="97">
        <v>-60993</v>
      </c>
      <c r="T56" s="97">
        <v>-133256</v>
      </c>
      <c r="U56" s="97">
        <v>-210229</v>
      </c>
      <c r="V56" s="102">
        <v>-292408</v>
      </c>
      <c r="X56" s="97">
        <v>-84206</v>
      </c>
      <c r="Y56" s="128">
        <v>-167273</v>
      </c>
      <c r="Z56" s="128">
        <v>-247230</v>
      </c>
      <c r="AA56" s="128">
        <v>-328885</v>
      </c>
    </row>
    <row r="57" spans="1:27" s="97" customFormat="1" x14ac:dyDescent="0.2">
      <c r="A57" s="101"/>
      <c r="B57" s="126" t="s">
        <v>60</v>
      </c>
      <c r="C57" s="101"/>
      <c r="D57" s="97">
        <v>0</v>
      </c>
      <c r="E57" s="97">
        <v>0</v>
      </c>
      <c r="F57" s="97">
        <v>-4983</v>
      </c>
      <c r="G57" s="97">
        <v>-226955</v>
      </c>
      <c r="I57" s="97">
        <v>0</v>
      </c>
      <c r="J57" s="97">
        <v>0</v>
      </c>
      <c r="K57" s="97">
        <v>0</v>
      </c>
      <c r="L57" s="97">
        <v>0</v>
      </c>
      <c r="N57" s="97">
        <v>0</v>
      </c>
      <c r="O57" s="97">
        <v>0</v>
      </c>
      <c r="P57" s="97">
        <v>0</v>
      </c>
      <c r="Q57" s="97">
        <v>0</v>
      </c>
      <c r="S57" s="97">
        <v>0</v>
      </c>
      <c r="T57" s="97">
        <v>0</v>
      </c>
      <c r="U57" s="97">
        <v>0</v>
      </c>
      <c r="V57" s="97">
        <v>0</v>
      </c>
      <c r="X57" s="97">
        <v>0</v>
      </c>
      <c r="Y57" s="97">
        <v>0</v>
      </c>
      <c r="Z57" s="97">
        <v>0</v>
      </c>
      <c r="AA57" s="97">
        <v>0</v>
      </c>
    </row>
    <row r="58" spans="1:27" s="97" customFormat="1" x14ac:dyDescent="0.2">
      <c r="A58" s="101"/>
      <c r="B58" s="126" t="s">
        <v>196</v>
      </c>
      <c r="C58" s="101"/>
      <c r="D58" s="97">
        <v>0</v>
      </c>
      <c r="E58" s="97">
        <v>0</v>
      </c>
      <c r="F58" s="97">
        <v>0</v>
      </c>
      <c r="G58" s="97">
        <v>0</v>
      </c>
      <c r="I58" s="97">
        <v>0</v>
      </c>
      <c r="J58" s="97">
        <v>0</v>
      </c>
      <c r="K58" s="97">
        <v>0</v>
      </c>
      <c r="L58" s="97">
        <v>0</v>
      </c>
      <c r="N58" s="97">
        <v>0</v>
      </c>
      <c r="O58" s="97">
        <v>0</v>
      </c>
      <c r="P58" s="97">
        <v>0</v>
      </c>
      <c r="Q58" s="97">
        <v>0</v>
      </c>
      <c r="S58" s="97">
        <v>0</v>
      </c>
      <c r="T58" s="97">
        <v>0</v>
      </c>
      <c r="U58" s="97">
        <v>-3300418</v>
      </c>
      <c r="V58" s="102">
        <v>-3300418</v>
      </c>
      <c r="X58" s="97">
        <v>0</v>
      </c>
      <c r="Y58" s="97">
        <v>0</v>
      </c>
      <c r="Z58" s="97">
        <v>0</v>
      </c>
      <c r="AA58" s="97">
        <v>0</v>
      </c>
    </row>
    <row r="59" spans="1:27" s="97" customFormat="1" x14ac:dyDescent="0.2">
      <c r="A59" s="101"/>
      <c r="B59" s="126"/>
      <c r="C59" s="101"/>
      <c r="V59" s="102"/>
      <c r="Y59" s="128"/>
      <c r="Z59" s="128"/>
      <c r="AA59" s="128"/>
    </row>
    <row r="60" spans="1:27" s="103" customFormat="1" x14ac:dyDescent="0.2">
      <c r="A60" s="99"/>
      <c r="B60" s="103" t="s">
        <v>82</v>
      </c>
      <c r="D60" s="103">
        <v>-623039</v>
      </c>
      <c r="E60" s="103">
        <v>154086</v>
      </c>
      <c r="F60" s="103">
        <v>549024</v>
      </c>
      <c r="G60" s="103">
        <v>-496712</v>
      </c>
      <c r="I60" s="103">
        <v>335126</v>
      </c>
      <c r="J60" s="103">
        <v>-69965</v>
      </c>
      <c r="K60" s="103">
        <v>547682</v>
      </c>
      <c r="L60" s="103">
        <v>983640</v>
      </c>
      <c r="N60" s="103">
        <v>-162881</v>
      </c>
      <c r="O60" s="103">
        <v>-4085878</v>
      </c>
      <c r="P60" s="103">
        <v>-4400194</v>
      </c>
      <c r="Q60" s="103">
        <v>-4336096</v>
      </c>
      <c r="S60" s="103">
        <v>-1560993</v>
      </c>
      <c r="T60" s="103">
        <v>-3408796</v>
      </c>
      <c r="U60" s="103">
        <v>2242813</v>
      </c>
      <c r="V60" s="103">
        <v>10030845</v>
      </c>
      <c r="X60" s="103">
        <v>-464972</v>
      </c>
      <c r="Y60" s="103">
        <v>-3206454</v>
      </c>
      <c r="Z60" s="103">
        <v>-1585411</v>
      </c>
      <c r="AA60" s="103">
        <v>-2425066</v>
      </c>
    </row>
    <row r="61" spans="1:27" s="97" customFormat="1" x14ac:dyDescent="0.2">
      <c r="A61" s="101"/>
      <c r="C61" s="101"/>
      <c r="V61" s="102"/>
      <c r="Y61" s="128"/>
      <c r="Z61" s="128"/>
      <c r="AA61" s="128"/>
    </row>
    <row r="62" spans="1:27" s="97" customFormat="1" x14ac:dyDescent="0.2">
      <c r="A62" s="101"/>
      <c r="B62" s="97" t="s">
        <v>83</v>
      </c>
      <c r="C62" s="101"/>
      <c r="D62" s="97">
        <v>1435</v>
      </c>
      <c r="E62" s="97">
        <v>3</v>
      </c>
      <c r="F62" s="97">
        <v>-172</v>
      </c>
      <c r="G62" s="97">
        <v>-770</v>
      </c>
      <c r="I62" s="97">
        <v>6186</v>
      </c>
      <c r="J62" s="97">
        <v>-23901</v>
      </c>
      <c r="K62" s="97">
        <v>-19806</v>
      </c>
      <c r="L62" s="97">
        <v>-2009</v>
      </c>
      <c r="N62" s="97">
        <v>1560</v>
      </c>
      <c r="O62" s="97">
        <v>2038</v>
      </c>
      <c r="P62" s="97">
        <v>2595</v>
      </c>
      <c r="Q62" s="97">
        <v>-1604</v>
      </c>
      <c r="S62" s="97">
        <v>447</v>
      </c>
      <c r="T62" s="97">
        <v>-2518</v>
      </c>
      <c r="U62" s="97">
        <v>1554</v>
      </c>
      <c r="V62" s="102">
        <v>312</v>
      </c>
      <c r="X62" s="97">
        <v>3576</v>
      </c>
      <c r="Y62" s="128">
        <v>5219</v>
      </c>
      <c r="Z62" s="128">
        <v>5719</v>
      </c>
      <c r="AA62" s="128">
        <v>4373</v>
      </c>
    </row>
    <row r="63" spans="1:27" s="97" customFormat="1" x14ac:dyDescent="0.2">
      <c r="A63" s="101"/>
      <c r="C63" s="101"/>
      <c r="V63" s="102"/>
      <c r="Y63" s="128"/>
      <c r="Z63" s="128"/>
      <c r="AA63" s="128"/>
    </row>
    <row r="64" spans="1:27" s="106" customFormat="1" x14ac:dyDescent="0.2">
      <c r="A64" s="101"/>
      <c r="B64" s="106" t="s">
        <v>206</v>
      </c>
      <c r="C64" s="99"/>
      <c r="D64" s="106">
        <v>23295</v>
      </c>
      <c r="E64" s="106">
        <v>-137113</v>
      </c>
      <c r="F64" s="106">
        <v>677617</v>
      </c>
      <c r="G64" s="106">
        <v>313725</v>
      </c>
      <c r="I64" s="106">
        <v>1469877</v>
      </c>
      <c r="J64" s="106">
        <v>479040</v>
      </c>
      <c r="K64" s="106">
        <v>1674413</v>
      </c>
      <c r="L64" s="106">
        <v>3357166</v>
      </c>
      <c r="N64" s="106">
        <v>3341164</v>
      </c>
      <c r="O64" s="106">
        <v>-2221944</v>
      </c>
      <c r="P64" s="106">
        <v>-2739851</v>
      </c>
      <c r="Q64" s="106">
        <v>-2438565</v>
      </c>
      <c r="S64" s="106">
        <v>8644198</v>
      </c>
      <c r="T64" s="106">
        <v>754328</v>
      </c>
      <c r="U64" s="106">
        <v>895687</v>
      </c>
      <c r="V64" s="99">
        <v>4541512</v>
      </c>
      <c r="X64" s="106">
        <v>7284793</v>
      </c>
      <c r="Y64" s="106">
        <v>-1717913</v>
      </c>
      <c r="Z64" s="106">
        <v>-3134028</v>
      </c>
      <c r="AA64" s="106">
        <v>-3446039</v>
      </c>
    </row>
    <row r="65" spans="1:27" s="119" customFormat="1" x14ac:dyDescent="0.2">
      <c r="A65" s="99"/>
      <c r="B65" s="119" t="s">
        <v>87</v>
      </c>
      <c r="D65" s="119">
        <v>451329</v>
      </c>
      <c r="E65" s="119">
        <v>451329</v>
      </c>
      <c r="F65" s="119">
        <v>451329</v>
      </c>
      <c r="G65" s="119">
        <v>451329</v>
      </c>
      <c r="I65" s="119">
        <v>765054</v>
      </c>
      <c r="J65" s="119">
        <v>765054</v>
      </c>
      <c r="K65" s="119">
        <v>765054</v>
      </c>
      <c r="L65" s="119">
        <v>765054</v>
      </c>
      <c r="N65" s="119">
        <v>4122220</v>
      </c>
      <c r="O65" s="119">
        <v>4122220</v>
      </c>
      <c r="P65" s="119">
        <v>4122220</v>
      </c>
      <c r="Q65" s="119">
        <v>4122220</v>
      </c>
      <c r="S65" s="119">
        <v>1683655</v>
      </c>
      <c r="T65" s="119">
        <v>1683655</v>
      </c>
      <c r="U65" s="119">
        <v>1683655</v>
      </c>
      <c r="V65" s="119">
        <v>1683655</v>
      </c>
      <c r="X65" s="119">
        <v>6225167</v>
      </c>
      <c r="Y65" s="106">
        <v>6225167</v>
      </c>
      <c r="Z65" s="119">
        <v>6225167</v>
      </c>
      <c r="AA65" s="119">
        <v>6225167</v>
      </c>
    </row>
    <row r="66" spans="1:27" s="106" customFormat="1" x14ac:dyDescent="0.2">
      <c r="A66" s="99"/>
      <c r="B66" s="99" t="s">
        <v>84</v>
      </c>
      <c r="C66" s="99"/>
      <c r="D66" s="106">
        <v>474624</v>
      </c>
      <c r="E66" s="106">
        <v>314216</v>
      </c>
      <c r="F66" s="106">
        <v>1128946</v>
      </c>
      <c r="G66" s="106">
        <v>765054</v>
      </c>
      <c r="I66" s="106">
        <v>2234931</v>
      </c>
      <c r="J66" s="106">
        <v>1244094</v>
      </c>
      <c r="K66" s="106">
        <v>2439467</v>
      </c>
      <c r="L66" s="106">
        <v>4122220</v>
      </c>
      <c r="N66" s="106">
        <v>7463384</v>
      </c>
      <c r="O66" s="106">
        <v>1900276</v>
      </c>
      <c r="P66" s="106">
        <v>1382369</v>
      </c>
      <c r="Q66" s="106">
        <v>1683655</v>
      </c>
      <c r="S66" s="106">
        <v>10327853</v>
      </c>
      <c r="T66" s="106">
        <v>2437983</v>
      </c>
      <c r="U66" s="106">
        <v>2579342</v>
      </c>
      <c r="V66" s="99">
        <v>6225167</v>
      </c>
      <c r="X66" s="106">
        <v>13509960</v>
      </c>
      <c r="Y66" s="117">
        <v>4507254</v>
      </c>
      <c r="Z66" s="106">
        <v>3091139</v>
      </c>
      <c r="AA66" s="106">
        <v>2779128</v>
      </c>
    </row>
    <row r="67" spans="1:27" s="95" customFormat="1" x14ac:dyDescent="0.2">
      <c r="A67" s="105"/>
      <c r="C67" s="101"/>
    </row>
    <row r="68" spans="1:27" s="95" customFormat="1" x14ac:dyDescent="0.2">
      <c r="A68" s="105"/>
      <c r="C68" s="101"/>
    </row>
  </sheetData>
  <mergeCells count="5"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934D-95DF-4120-B872-A7165BA2B180}">
  <dimension ref="A1:DB94"/>
  <sheetViews>
    <sheetView showGridLines="0" zoomScale="180" zoomScaleNormal="180" workbookViewId="0">
      <pane xSplit="2" ySplit="4" topLeftCell="V65" activePane="bottomRight" state="frozen"/>
      <selection activeCell="H29" sqref="H29"/>
      <selection pane="topRight" activeCell="H29" sqref="H29"/>
      <selection pane="bottomLeft" activeCell="H29" sqref="H29"/>
      <selection pane="bottomRight" activeCell="AB53" sqref="AB53"/>
    </sheetView>
  </sheetViews>
  <sheetFormatPr defaultColWidth="8.88671875" defaultRowHeight="10.199999999999999" x14ac:dyDescent="0.2"/>
  <cols>
    <col min="1" max="1" width="8.88671875" style="15"/>
    <col min="2" max="2" width="70" style="5" bestFit="1" customWidth="1"/>
    <col min="3" max="3" width="11.33203125" style="12" customWidth="1"/>
    <col min="4" max="6" width="13.109375" style="5" customWidth="1"/>
    <col min="7" max="7" width="11.44140625" style="5" customWidth="1"/>
    <col min="8" max="8" width="8.88671875" style="5" customWidth="1"/>
    <col min="9" max="11" width="13.109375" style="5" customWidth="1"/>
    <col min="12" max="12" width="11.44140625" style="5" customWidth="1"/>
    <col min="13" max="13" width="8.88671875" style="5" customWidth="1"/>
    <col min="14" max="16" width="13.109375" style="5" customWidth="1"/>
    <col min="17" max="17" width="11.44140625" style="5" customWidth="1"/>
    <col min="18" max="18" width="8.88671875" style="5" customWidth="1"/>
    <col min="19" max="20" width="13.109375" style="5" customWidth="1"/>
    <col min="21" max="21" width="10.33203125" style="5" customWidth="1"/>
    <col min="22" max="22" width="10" style="5" customWidth="1"/>
    <col min="23" max="23" width="8.88671875" style="15"/>
    <col min="24" max="24" width="12.44140625" style="32" customWidth="1"/>
    <col min="25" max="106" width="8.88671875" style="15"/>
    <col min="107" max="16384" width="8.88671875" style="5"/>
  </cols>
  <sheetData>
    <row r="1" spans="1:106" s="64" customFormat="1" x14ac:dyDescent="0.2">
      <c r="A1" s="12"/>
      <c r="C1" s="12"/>
      <c r="W1" s="12"/>
      <c r="X1" s="39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</row>
    <row r="2" spans="1:106" x14ac:dyDescent="0.2">
      <c r="D2" s="219">
        <v>2021</v>
      </c>
      <c r="E2" s="219"/>
      <c r="F2" s="219"/>
      <c r="G2" s="219"/>
      <c r="I2" s="219">
        <v>2022</v>
      </c>
      <c r="J2" s="219"/>
      <c r="K2" s="219"/>
      <c r="L2" s="219"/>
      <c r="N2" s="219">
        <v>2023</v>
      </c>
      <c r="O2" s="219"/>
      <c r="P2" s="219"/>
      <c r="Q2" s="219"/>
      <c r="R2" s="6"/>
      <c r="S2" s="219">
        <v>2024</v>
      </c>
      <c r="T2" s="219"/>
      <c r="U2" s="219"/>
      <c r="V2" s="219"/>
      <c r="X2" s="219">
        <v>2025</v>
      </c>
      <c r="Y2" s="219"/>
      <c r="Z2" s="219"/>
      <c r="AA2" s="219"/>
    </row>
    <row r="3" spans="1:106" x14ac:dyDescent="0.2">
      <c r="B3" s="7" t="s">
        <v>0</v>
      </c>
      <c r="C3" s="13"/>
      <c r="D3" s="7" t="s">
        <v>90</v>
      </c>
      <c r="E3" s="7" t="s">
        <v>90</v>
      </c>
      <c r="F3" s="7" t="s">
        <v>90</v>
      </c>
      <c r="G3" s="7" t="s">
        <v>91</v>
      </c>
      <c r="I3" s="7" t="s">
        <v>90</v>
      </c>
      <c r="J3" s="7" t="s">
        <v>90</v>
      </c>
      <c r="K3" s="7" t="s">
        <v>90</v>
      </c>
      <c r="L3" s="7" t="s">
        <v>91</v>
      </c>
      <c r="M3" s="7"/>
      <c r="N3" s="7" t="s">
        <v>90</v>
      </c>
      <c r="O3" s="7" t="s">
        <v>90</v>
      </c>
      <c r="P3" s="7" t="s">
        <v>90</v>
      </c>
      <c r="Q3" s="7" t="s">
        <v>91</v>
      </c>
      <c r="R3" s="7"/>
      <c r="S3" s="7" t="s">
        <v>90</v>
      </c>
      <c r="T3" s="7" t="s">
        <v>90</v>
      </c>
      <c r="U3" s="7" t="s">
        <v>90</v>
      </c>
      <c r="V3" s="27" t="s">
        <v>91</v>
      </c>
      <c r="X3" s="70" t="s">
        <v>90</v>
      </c>
      <c r="Y3" s="7"/>
      <c r="Z3" s="7"/>
      <c r="AA3" s="7"/>
    </row>
    <row r="4" spans="1:106" s="9" customFormat="1" x14ac:dyDescent="0.3">
      <c r="A4" s="47"/>
      <c r="B4" s="75" t="s">
        <v>185</v>
      </c>
      <c r="C4" s="8"/>
      <c r="D4" s="76" t="s">
        <v>2</v>
      </c>
      <c r="E4" s="76" t="s">
        <v>3</v>
      </c>
      <c r="F4" s="76" t="s">
        <v>4</v>
      </c>
      <c r="G4" s="76" t="s">
        <v>5</v>
      </c>
      <c r="I4" s="76" t="s">
        <v>6</v>
      </c>
      <c r="J4" s="76" t="s">
        <v>7</v>
      </c>
      <c r="K4" s="76" t="s">
        <v>8</v>
      </c>
      <c r="L4" s="76" t="s">
        <v>9</v>
      </c>
      <c r="N4" s="76" t="s">
        <v>10</v>
      </c>
      <c r="O4" s="76" t="s">
        <v>11</v>
      </c>
      <c r="P4" s="76" t="s">
        <v>12</v>
      </c>
      <c r="Q4" s="76" t="s">
        <v>13</v>
      </c>
      <c r="S4" s="76" t="s">
        <v>14</v>
      </c>
      <c r="T4" s="76" t="s">
        <v>15</v>
      </c>
      <c r="U4" s="76" t="s">
        <v>16</v>
      </c>
      <c r="V4" s="76" t="s">
        <v>17</v>
      </c>
      <c r="W4" s="47"/>
      <c r="X4" s="86" t="s">
        <v>228</v>
      </c>
      <c r="Y4" s="76" t="s">
        <v>229</v>
      </c>
      <c r="Z4" s="76" t="s">
        <v>230</v>
      </c>
      <c r="AA4" s="76" t="s">
        <v>231</v>
      </c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</row>
    <row r="5" spans="1:106" x14ac:dyDescent="0.2">
      <c r="B5" s="16"/>
      <c r="D5" s="12"/>
      <c r="E5" s="12"/>
      <c r="F5" s="12"/>
      <c r="G5" s="14"/>
      <c r="H5" s="15"/>
      <c r="I5" s="14"/>
      <c r="J5" s="14"/>
      <c r="K5" s="14"/>
      <c r="L5" s="14"/>
      <c r="M5" s="15"/>
      <c r="N5" s="14"/>
      <c r="O5" s="14"/>
      <c r="P5" s="14"/>
      <c r="Q5" s="14"/>
      <c r="R5" s="15"/>
      <c r="S5" s="14"/>
      <c r="T5" s="14"/>
      <c r="U5" s="12"/>
      <c r="V5" s="12"/>
    </row>
    <row r="6" spans="1:106" s="100" customFormat="1" x14ac:dyDescent="0.2">
      <c r="A6" s="113"/>
      <c r="B6" s="99" t="s">
        <v>24</v>
      </c>
      <c r="C6" s="101"/>
      <c r="D6" s="129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R6" s="101"/>
      <c r="S6" s="101"/>
      <c r="T6" s="101"/>
      <c r="U6" s="101"/>
      <c r="V6" s="99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3"/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</row>
    <row r="7" spans="1:106" s="105" customFormat="1" x14ac:dyDescent="0.2">
      <c r="B7" s="105" t="s">
        <v>147</v>
      </c>
      <c r="C7" s="101"/>
      <c r="D7" s="129"/>
      <c r="E7" s="101">
        <v>1269061</v>
      </c>
      <c r="F7" s="101">
        <v>1099674</v>
      </c>
      <c r="G7" s="105">
        <v>3218451</v>
      </c>
      <c r="I7" s="105">
        <v>1247679</v>
      </c>
      <c r="J7" s="105">
        <v>1614605</v>
      </c>
      <c r="K7" s="105">
        <v>2367692</v>
      </c>
      <c r="L7" s="105">
        <v>6689265</v>
      </c>
      <c r="N7" s="105">
        <v>1120542</v>
      </c>
      <c r="O7" s="105">
        <v>2415073</v>
      </c>
      <c r="P7" s="105">
        <v>3445801</v>
      </c>
      <c r="Q7" s="101">
        <v>16687967</v>
      </c>
      <c r="S7" s="105">
        <v>2183245</v>
      </c>
      <c r="T7" s="105">
        <v>3987590</v>
      </c>
      <c r="U7" s="105">
        <v>6300723</v>
      </c>
      <c r="V7" s="101">
        <v>18206736</v>
      </c>
      <c r="X7" s="105">
        <v>4473497</v>
      </c>
      <c r="Y7" s="128" t="s">
        <v>234</v>
      </c>
      <c r="Z7" s="128">
        <v>6652294</v>
      </c>
      <c r="AA7" s="128">
        <v>23802726</v>
      </c>
    </row>
    <row r="8" spans="1:106" s="114" customFormat="1" x14ac:dyDescent="0.2">
      <c r="A8" s="105"/>
      <c r="B8" s="114" t="s">
        <v>148</v>
      </c>
      <c r="C8" s="115"/>
      <c r="D8" s="129"/>
      <c r="E8" s="101">
        <v>-12174</v>
      </c>
      <c r="F8" s="115">
        <v>-12174</v>
      </c>
      <c r="G8" s="114">
        <v>-48940</v>
      </c>
      <c r="I8" s="114">
        <v>-69630</v>
      </c>
      <c r="J8" s="114">
        <v>-69630</v>
      </c>
      <c r="K8" s="114">
        <v>-69802</v>
      </c>
      <c r="L8" s="114">
        <v>-38192</v>
      </c>
      <c r="N8" s="114">
        <v>-40177</v>
      </c>
      <c r="O8" s="114">
        <v>-39185</v>
      </c>
      <c r="P8" s="114">
        <v>-38767</v>
      </c>
      <c r="Q8" s="114">
        <v>-12174</v>
      </c>
      <c r="S8" s="114">
        <v>-25392</v>
      </c>
      <c r="T8" s="114">
        <v>-25344</v>
      </c>
      <c r="U8" s="114">
        <v>-18703</v>
      </c>
      <c r="V8" s="101">
        <v>-13292</v>
      </c>
      <c r="W8" s="105"/>
      <c r="X8" s="105">
        <v>-13063</v>
      </c>
      <c r="Y8" s="128">
        <v>-21120</v>
      </c>
      <c r="Z8" s="128">
        <v>-25994</v>
      </c>
      <c r="AA8" s="128">
        <v>-9781</v>
      </c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5"/>
      <c r="CM8" s="105"/>
      <c r="CN8" s="105"/>
      <c r="CO8" s="105"/>
      <c r="CP8" s="105"/>
      <c r="CQ8" s="105"/>
      <c r="CR8" s="105"/>
      <c r="CS8" s="105"/>
      <c r="CT8" s="105"/>
      <c r="CU8" s="105"/>
      <c r="CV8" s="105"/>
      <c r="CW8" s="105"/>
      <c r="CX8" s="105"/>
      <c r="CY8" s="105"/>
      <c r="CZ8" s="105"/>
      <c r="DA8" s="105"/>
      <c r="DB8" s="105"/>
    </row>
    <row r="9" spans="1:106" s="131" customFormat="1" x14ac:dyDescent="0.2">
      <c r="A9" s="130"/>
      <c r="B9" s="131" t="s">
        <v>149</v>
      </c>
      <c r="C9" s="132"/>
      <c r="D9" s="129"/>
      <c r="E9" s="132">
        <v>1256887</v>
      </c>
      <c r="F9" s="132">
        <v>1087500</v>
      </c>
      <c r="G9" s="131">
        <v>3169511</v>
      </c>
      <c r="I9" s="131">
        <v>1178049</v>
      </c>
      <c r="J9" s="131">
        <v>1544975</v>
      </c>
      <c r="K9" s="131">
        <v>2297890</v>
      </c>
      <c r="L9" s="131">
        <v>6651073</v>
      </c>
      <c r="N9" s="131">
        <v>1080365</v>
      </c>
      <c r="O9" s="131">
        <v>2375888</v>
      </c>
      <c r="P9" s="131">
        <v>3407034</v>
      </c>
      <c r="Q9" s="131">
        <v>16675793</v>
      </c>
      <c r="S9" s="131">
        <v>2157853</v>
      </c>
      <c r="T9" s="131">
        <v>3962246</v>
      </c>
      <c r="U9" s="131">
        <v>6282020</v>
      </c>
      <c r="V9" s="132">
        <v>18193444</v>
      </c>
      <c r="W9" s="130"/>
      <c r="X9" s="131">
        <v>4460434</v>
      </c>
      <c r="Y9" s="103" t="s">
        <v>235</v>
      </c>
      <c r="Z9" s="103">
        <v>6626300</v>
      </c>
      <c r="AA9" s="103">
        <v>23792945</v>
      </c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0"/>
      <c r="CN9" s="130"/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</row>
    <row r="10" spans="1:106" s="133" customFormat="1" x14ac:dyDescent="0.2">
      <c r="A10" s="105"/>
      <c r="B10" s="133" t="s">
        <v>150</v>
      </c>
      <c r="C10" s="134"/>
      <c r="D10" s="129"/>
      <c r="E10" s="101">
        <v>93223</v>
      </c>
      <c r="F10" s="134">
        <v>118541</v>
      </c>
      <c r="G10" s="133">
        <v>68642</v>
      </c>
      <c r="I10" s="133">
        <v>134761</v>
      </c>
      <c r="J10" s="133">
        <v>89287</v>
      </c>
      <c r="K10" s="133">
        <v>402426</v>
      </c>
      <c r="L10" s="133">
        <v>190468</v>
      </c>
      <c r="N10" s="133">
        <v>185537</v>
      </c>
      <c r="O10" s="133">
        <v>190219</v>
      </c>
      <c r="P10" s="133">
        <v>298506</v>
      </c>
      <c r="Q10" s="133">
        <v>158985</v>
      </c>
      <c r="S10" s="133">
        <v>452969</v>
      </c>
      <c r="T10" s="133">
        <v>679978</v>
      </c>
      <c r="U10" s="133">
        <v>1126174</v>
      </c>
      <c r="V10" s="101">
        <v>827683</v>
      </c>
      <c r="W10" s="105"/>
      <c r="X10" s="105">
        <v>799774</v>
      </c>
      <c r="Y10" s="128">
        <v>808047</v>
      </c>
      <c r="Z10" s="128">
        <v>740393</v>
      </c>
      <c r="AA10" s="128">
        <v>249072</v>
      </c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05"/>
      <c r="CK10" s="105"/>
      <c r="CL10" s="105"/>
      <c r="CM10" s="105"/>
      <c r="CN10" s="105"/>
      <c r="CO10" s="105"/>
      <c r="CP10" s="105"/>
      <c r="CQ10" s="105"/>
      <c r="CR10" s="105"/>
      <c r="CS10" s="105"/>
      <c r="CT10" s="105"/>
      <c r="CU10" s="105"/>
      <c r="CV10" s="105"/>
      <c r="CW10" s="105"/>
      <c r="CX10" s="105"/>
      <c r="CY10" s="105"/>
      <c r="CZ10" s="105"/>
      <c r="DA10" s="105"/>
      <c r="DB10" s="105"/>
    </row>
    <row r="11" spans="1:106" s="105" customFormat="1" x14ac:dyDescent="0.2">
      <c r="B11" s="105" t="s">
        <v>151</v>
      </c>
      <c r="C11" s="101"/>
      <c r="D11" s="129"/>
      <c r="E11" s="101">
        <v>11146</v>
      </c>
      <c r="F11" s="101">
        <v>8119</v>
      </c>
      <c r="G11" s="105">
        <v>8346</v>
      </c>
      <c r="I11" s="105">
        <v>9655</v>
      </c>
      <c r="J11" s="105">
        <v>13774</v>
      </c>
      <c r="K11" s="105">
        <v>13230</v>
      </c>
      <c r="L11" s="105">
        <v>13586</v>
      </c>
      <c r="N11" s="105">
        <v>27094</v>
      </c>
      <c r="O11" s="105">
        <v>22984</v>
      </c>
      <c r="P11" s="105">
        <v>19561</v>
      </c>
      <c r="Q11" s="105">
        <v>9361</v>
      </c>
      <c r="S11" s="105">
        <v>6917</v>
      </c>
      <c r="T11" s="105">
        <v>8315</v>
      </c>
      <c r="U11" s="105">
        <v>28549</v>
      </c>
      <c r="V11" s="101">
        <v>26517</v>
      </c>
      <c r="X11" s="105">
        <v>84191</v>
      </c>
      <c r="Y11" s="128">
        <v>96165</v>
      </c>
      <c r="Z11" s="128">
        <v>54624</v>
      </c>
      <c r="AA11" s="128">
        <v>43426</v>
      </c>
    </row>
    <row r="12" spans="1:106" s="135" customFormat="1" x14ac:dyDescent="0.2">
      <c r="B12" s="105" t="s">
        <v>152</v>
      </c>
      <c r="C12" s="101"/>
      <c r="D12" s="129"/>
      <c r="E12" s="101">
        <v>23704</v>
      </c>
      <c r="F12" s="101">
        <v>31578</v>
      </c>
      <c r="G12" s="105">
        <v>21383</v>
      </c>
      <c r="H12" s="105"/>
      <c r="I12" s="105">
        <v>30152</v>
      </c>
      <c r="J12" s="105">
        <v>27701</v>
      </c>
      <c r="K12" s="105">
        <v>20971</v>
      </c>
      <c r="L12" s="105">
        <v>20523</v>
      </c>
      <c r="M12" s="105"/>
      <c r="N12" s="105">
        <v>585</v>
      </c>
      <c r="O12" s="105">
        <v>2251</v>
      </c>
      <c r="P12" s="105">
        <v>2608</v>
      </c>
      <c r="Q12" s="105">
        <v>7769</v>
      </c>
      <c r="R12" s="105"/>
      <c r="S12" s="105">
        <v>2351</v>
      </c>
      <c r="T12" s="105">
        <v>2155</v>
      </c>
      <c r="U12" s="105">
        <v>925</v>
      </c>
      <c r="V12" s="136">
        <v>10974</v>
      </c>
      <c r="X12" s="135">
        <v>8762</v>
      </c>
      <c r="Y12" s="128">
        <v>9635</v>
      </c>
      <c r="Z12" s="128">
        <v>10483</v>
      </c>
      <c r="AA12" s="128">
        <v>1109</v>
      </c>
    </row>
    <row r="13" spans="1:106" s="137" customFormat="1" x14ac:dyDescent="0.2">
      <c r="A13" s="135"/>
      <c r="B13" s="101" t="s">
        <v>153</v>
      </c>
      <c r="C13" s="115"/>
      <c r="D13" s="129"/>
      <c r="E13" s="101">
        <v>22777</v>
      </c>
      <c r="F13" s="115">
        <v>25310</v>
      </c>
      <c r="G13" s="114">
        <v>24912</v>
      </c>
      <c r="H13" s="114"/>
      <c r="I13" s="114">
        <v>46049</v>
      </c>
      <c r="J13" s="114">
        <v>37131</v>
      </c>
      <c r="K13" s="114">
        <v>43203</v>
      </c>
      <c r="L13" s="114">
        <v>51346</v>
      </c>
      <c r="M13" s="114"/>
      <c r="N13" s="114">
        <v>116724</v>
      </c>
      <c r="O13" s="114">
        <v>108829</v>
      </c>
      <c r="P13" s="114">
        <v>93757</v>
      </c>
      <c r="Q13" s="114">
        <v>117300</v>
      </c>
      <c r="R13" s="114"/>
      <c r="S13" s="114">
        <v>150220</v>
      </c>
      <c r="T13" s="114">
        <v>104997</v>
      </c>
      <c r="U13" s="114">
        <v>49020</v>
      </c>
      <c r="V13" s="136">
        <v>76438</v>
      </c>
      <c r="W13" s="135"/>
      <c r="X13" s="135">
        <v>107616</v>
      </c>
      <c r="Y13" s="128">
        <v>164952</v>
      </c>
      <c r="Z13" s="128">
        <v>94943</v>
      </c>
      <c r="AA13" s="128">
        <v>78555</v>
      </c>
      <c r="AB13" s="135"/>
      <c r="AC13" s="135"/>
      <c r="AD13" s="135"/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35"/>
      <c r="AW13" s="135"/>
      <c r="AX13" s="135"/>
      <c r="AY13" s="135"/>
      <c r="AZ13" s="135"/>
      <c r="BA13" s="135"/>
      <c r="BB13" s="135"/>
      <c r="BC13" s="135"/>
      <c r="BD13" s="135"/>
      <c r="BE13" s="135"/>
      <c r="BF13" s="135"/>
      <c r="BG13" s="135"/>
      <c r="BH13" s="135"/>
      <c r="BI13" s="135"/>
      <c r="BJ13" s="135"/>
      <c r="BK13" s="135"/>
      <c r="BL13" s="135"/>
      <c r="BM13" s="135"/>
      <c r="BN13" s="135"/>
      <c r="BO13" s="135"/>
      <c r="BP13" s="135"/>
      <c r="BQ13" s="135"/>
      <c r="BR13" s="135"/>
      <c r="BS13" s="135"/>
      <c r="BT13" s="135"/>
      <c r="BU13" s="135"/>
      <c r="BV13" s="135"/>
      <c r="BW13" s="135"/>
      <c r="BX13" s="135"/>
      <c r="BY13" s="135"/>
      <c r="BZ13" s="135"/>
      <c r="CA13" s="135"/>
      <c r="CB13" s="135"/>
      <c r="CC13" s="135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  <c r="CQ13" s="135"/>
      <c r="CR13" s="135"/>
      <c r="CS13" s="135"/>
      <c r="CT13" s="135"/>
      <c r="CU13" s="135"/>
      <c r="CV13" s="135"/>
      <c r="CW13" s="135"/>
      <c r="CX13" s="135"/>
      <c r="CY13" s="135"/>
      <c r="CZ13" s="135"/>
      <c r="DA13" s="135"/>
      <c r="DB13" s="135"/>
    </row>
    <row r="14" spans="1:106" s="137" customFormat="1" x14ac:dyDescent="0.2">
      <c r="A14" s="135"/>
      <c r="B14" s="115" t="s">
        <v>148</v>
      </c>
      <c r="C14" s="115"/>
      <c r="D14" s="129"/>
      <c r="E14" s="101"/>
      <c r="F14" s="115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36"/>
      <c r="W14" s="135"/>
      <c r="X14" s="97">
        <v>0</v>
      </c>
      <c r="Y14" s="97">
        <v>0</v>
      </c>
      <c r="Z14" s="97">
        <v>0</v>
      </c>
      <c r="AA14" s="128">
        <v>-11850</v>
      </c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35"/>
      <c r="AW14" s="135"/>
      <c r="AX14" s="135"/>
      <c r="AY14" s="135"/>
      <c r="AZ14" s="135"/>
      <c r="BA14" s="135"/>
      <c r="BB14" s="135"/>
      <c r="BC14" s="135"/>
      <c r="BD14" s="135"/>
      <c r="BE14" s="135"/>
      <c r="BF14" s="135"/>
      <c r="BG14" s="135"/>
      <c r="BH14" s="135"/>
      <c r="BI14" s="135"/>
      <c r="BJ14" s="135"/>
      <c r="BK14" s="135"/>
      <c r="BL14" s="135"/>
      <c r="BM14" s="135"/>
      <c r="BN14" s="135"/>
      <c r="BO14" s="135"/>
      <c r="BP14" s="135"/>
      <c r="BQ14" s="135"/>
      <c r="BR14" s="135"/>
      <c r="BS14" s="135"/>
      <c r="BT14" s="135"/>
      <c r="BU14" s="135"/>
      <c r="BV14" s="135"/>
      <c r="BW14" s="135"/>
      <c r="BX14" s="135"/>
      <c r="BY14" s="135"/>
      <c r="BZ14" s="135"/>
      <c r="CA14" s="135"/>
      <c r="CB14" s="135"/>
      <c r="CC14" s="135"/>
      <c r="CD14" s="135"/>
      <c r="CE14" s="135"/>
      <c r="CF14" s="135"/>
      <c r="CG14" s="135"/>
      <c r="CH14" s="135"/>
      <c r="CI14" s="135"/>
      <c r="CJ14" s="135"/>
      <c r="CK14" s="135"/>
      <c r="CL14" s="135"/>
      <c r="CM14" s="135"/>
      <c r="CN14" s="135"/>
      <c r="CO14" s="135"/>
      <c r="CP14" s="135"/>
      <c r="CQ14" s="135"/>
      <c r="CR14" s="135"/>
      <c r="CS14" s="135"/>
      <c r="CT14" s="135"/>
      <c r="CU14" s="135"/>
      <c r="CV14" s="135"/>
      <c r="CW14" s="135"/>
      <c r="CX14" s="135"/>
      <c r="CY14" s="135"/>
      <c r="CZ14" s="135"/>
      <c r="DA14" s="135"/>
      <c r="DB14" s="135"/>
    </row>
    <row r="15" spans="1:106" s="131" customFormat="1" ht="10.8" customHeight="1" x14ac:dyDescent="0.2">
      <c r="A15" s="130"/>
      <c r="B15" s="131" t="s">
        <v>154</v>
      </c>
      <c r="C15" s="132"/>
      <c r="D15" s="129"/>
      <c r="E15" s="132">
        <v>150850</v>
      </c>
      <c r="F15" s="132">
        <v>183548</v>
      </c>
      <c r="G15" s="131">
        <v>123284</v>
      </c>
      <c r="I15" s="131">
        <v>220617</v>
      </c>
      <c r="J15" s="131">
        <v>167892</v>
      </c>
      <c r="K15" s="131">
        <v>479830</v>
      </c>
      <c r="L15" s="131">
        <v>275923</v>
      </c>
      <c r="N15" s="131">
        <v>329940</v>
      </c>
      <c r="O15" s="131">
        <v>324283</v>
      </c>
      <c r="P15" s="131">
        <v>414432</v>
      </c>
      <c r="Q15" s="131">
        <v>293415</v>
      </c>
      <c r="S15" s="131">
        <v>612437</v>
      </c>
      <c r="T15" s="131">
        <v>795445</v>
      </c>
      <c r="U15" s="131">
        <v>1204668</v>
      </c>
      <c r="V15" s="132">
        <v>941612</v>
      </c>
      <c r="W15" s="130"/>
      <c r="X15" s="131">
        <v>1000343</v>
      </c>
      <c r="Y15" s="103">
        <v>1078799</v>
      </c>
      <c r="Z15" s="103">
        <v>900443</v>
      </c>
      <c r="AA15" s="103">
        <v>360312</v>
      </c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0"/>
      <c r="CX15" s="130"/>
      <c r="CY15" s="130"/>
      <c r="CZ15" s="130"/>
      <c r="DA15" s="130"/>
      <c r="DB15" s="130"/>
    </row>
    <row r="16" spans="1:106" s="139" customFormat="1" x14ac:dyDescent="0.2">
      <c r="A16" s="130"/>
      <c r="B16" s="113" t="s">
        <v>155</v>
      </c>
      <c r="C16" s="99"/>
      <c r="D16" s="129"/>
      <c r="E16" s="99">
        <v>1407737</v>
      </c>
      <c r="F16" s="99">
        <v>1271048</v>
      </c>
      <c r="G16" s="113">
        <v>3292795</v>
      </c>
      <c r="H16" s="113"/>
      <c r="I16" s="113">
        <v>1398666</v>
      </c>
      <c r="J16" s="113">
        <v>1712867</v>
      </c>
      <c r="K16" s="113">
        <v>2777720</v>
      </c>
      <c r="L16" s="113">
        <v>6926996</v>
      </c>
      <c r="M16" s="113"/>
      <c r="N16" s="113">
        <v>1410305</v>
      </c>
      <c r="O16" s="113">
        <v>2700171</v>
      </c>
      <c r="P16" s="113">
        <v>3821466</v>
      </c>
      <c r="Q16" s="113">
        <v>16969208</v>
      </c>
      <c r="R16" s="113"/>
      <c r="S16" s="113">
        <v>2770290</v>
      </c>
      <c r="T16" s="113">
        <v>4757691</v>
      </c>
      <c r="U16" s="113">
        <v>7486688</v>
      </c>
      <c r="V16" s="138">
        <v>19135056</v>
      </c>
      <c r="W16" s="130"/>
      <c r="X16" s="130">
        <v>5460777</v>
      </c>
      <c r="Y16" s="106">
        <v>6563351</v>
      </c>
      <c r="Z16" s="106">
        <v>7526743</v>
      </c>
      <c r="AA16" s="106">
        <v>24153257</v>
      </c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  <c r="CC16" s="130"/>
      <c r="CD16" s="130"/>
      <c r="CE16" s="130"/>
      <c r="CF16" s="130"/>
      <c r="CG16" s="130"/>
      <c r="CH16" s="130"/>
      <c r="CI16" s="130"/>
      <c r="CJ16" s="130"/>
      <c r="CK16" s="130"/>
      <c r="CL16" s="130"/>
      <c r="CM16" s="130"/>
      <c r="CN16" s="130"/>
      <c r="CO16" s="130"/>
      <c r="CP16" s="130"/>
      <c r="CQ16" s="130"/>
      <c r="CR16" s="130"/>
      <c r="CS16" s="130"/>
      <c r="CT16" s="130"/>
      <c r="CU16" s="130"/>
      <c r="CV16" s="130"/>
      <c r="CW16" s="130"/>
      <c r="CX16" s="130"/>
      <c r="CY16" s="130"/>
      <c r="CZ16" s="130"/>
      <c r="DA16" s="130"/>
      <c r="DB16" s="130"/>
    </row>
    <row r="17" spans="1:106" s="95" customFormat="1" x14ac:dyDescent="0.2">
      <c r="A17" s="105"/>
      <c r="B17" s="105"/>
      <c r="C17" s="101"/>
      <c r="D17" s="129"/>
      <c r="E17" s="101"/>
      <c r="F17" s="101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1"/>
      <c r="W17" s="105"/>
      <c r="X17" s="105"/>
      <c r="Y17" s="128"/>
      <c r="Z17" s="128"/>
      <c r="AA17" s="128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5"/>
      <c r="CM17" s="105"/>
      <c r="CN17" s="105"/>
      <c r="CO17" s="105"/>
      <c r="CP17" s="105"/>
      <c r="CQ17" s="105"/>
      <c r="CR17" s="105"/>
      <c r="CS17" s="105"/>
      <c r="CT17" s="105"/>
      <c r="CU17" s="105"/>
      <c r="CV17" s="105"/>
      <c r="CW17" s="105"/>
      <c r="CX17" s="105"/>
      <c r="CY17" s="105"/>
      <c r="CZ17" s="105"/>
      <c r="DA17" s="105"/>
      <c r="DB17" s="105"/>
    </row>
    <row r="18" spans="1:106" s="95" customFormat="1" x14ac:dyDescent="0.2">
      <c r="A18" s="105"/>
      <c r="B18" s="99" t="s">
        <v>22</v>
      </c>
      <c r="C18" s="101"/>
      <c r="D18" s="129"/>
      <c r="E18" s="101"/>
      <c r="F18" s="101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1"/>
      <c r="W18" s="105"/>
      <c r="X18" s="97"/>
      <c r="Y18" s="128"/>
      <c r="Z18" s="128"/>
      <c r="AA18" s="128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105"/>
      <c r="CK18" s="105"/>
      <c r="CL18" s="105"/>
      <c r="CM18" s="105"/>
      <c r="CN18" s="105"/>
      <c r="CO18" s="105"/>
      <c r="CP18" s="105"/>
      <c r="CQ18" s="105"/>
      <c r="CR18" s="105"/>
      <c r="CS18" s="105"/>
      <c r="CT18" s="105"/>
      <c r="CU18" s="105"/>
      <c r="CV18" s="105"/>
      <c r="CW18" s="105"/>
      <c r="CX18" s="105"/>
      <c r="CY18" s="105"/>
      <c r="CZ18" s="105"/>
      <c r="DA18" s="105"/>
      <c r="DB18" s="105"/>
    </row>
    <row r="19" spans="1:106" s="139" customFormat="1" x14ac:dyDescent="0.2">
      <c r="A19" s="130"/>
      <c r="B19" s="135" t="s">
        <v>156</v>
      </c>
      <c r="C19" s="136"/>
      <c r="D19" s="129"/>
      <c r="E19" s="136">
        <v>249464</v>
      </c>
      <c r="F19" s="136">
        <v>621146</v>
      </c>
      <c r="G19" s="135">
        <v>765054</v>
      </c>
      <c r="H19" s="135"/>
      <c r="I19" s="135">
        <v>2234931</v>
      </c>
      <c r="J19" s="135">
        <v>1244094</v>
      </c>
      <c r="K19" s="135">
        <v>2439467</v>
      </c>
      <c r="L19" s="135">
        <v>4062220</v>
      </c>
      <c r="M19" s="135"/>
      <c r="N19" s="135">
        <v>4253284</v>
      </c>
      <c r="O19" s="135">
        <v>1900276</v>
      </c>
      <c r="P19" s="135">
        <v>1382369</v>
      </c>
      <c r="Q19" s="135">
        <v>1070389</v>
      </c>
      <c r="R19" s="135"/>
      <c r="S19" s="135">
        <v>3325566</v>
      </c>
      <c r="T19" s="135">
        <v>2428266</v>
      </c>
      <c r="U19" s="135">
        <v>878268</v>
      </c>
      <c r="V19" s="136">
        <v>457785</v>
      </c>
      <c r="W19" s="130"/>
      <c r="X19" s="106">
        <v>7891788</v>
      </c>
      <c r="Y19" s="106">
        <v>348781</v>
      </c>
      <c r="Z19" s="106">
        <v>249028</v>
      </c>
      <c r="AA19" s="106">
        <v>179757</v>
      </c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  <c r="CC19" s="130"/>
      <c r="CD19" s="130"/>
      <c r="CE19" s="130"/>
      <c r="CF19" s="130"/>
      <c r="CG19" s="130"/>
      <c r="CH19" s="130"/>
      <c r="CI19" s="130"/>
      <c r="CJ19" s="130"/>
      <c r="CK19" s="130"/>
      <c r="CL19" s="130"/>
      <c r="CM19" s="130"/>
      <c r="CN19" s="130"/>
      <c r="CO19" s="130"/>
      <c r="CP19" s="130"/>
      <c r="CQ19" s="130"/>
      <c r="CR19" s="130"/>
      <c r="CS19" s="130"/>
      <c r="CT19" s="130"/>
      <c r="CU19" s="130"/>
      <c r="CV19" s="130"/>
      <c r="CW19" s="130"/>
      <c r="CX19" s="130"/>
      <c r="CY19" s="130"/>
      <c r="CZ19" s="130"/>
      <c r="DA19" s="130"/>
      <c r="DB19" s="130"/>
    </row>
    <row r="20" spans="1:106" s="110" customFormat="1" x14ac:dyDescent="0.2">
      <c r="A20" s="107"/>
      <c r="B20" s="141" t="s">
        <v>157</v>
      </c>
      <c r="C20" s="109"/>
      <c r="D20" s="129"/>
      <c r="E20" s="101">
        <v>239885</v>
      </c>
      <c r="F20" s="101">
        <v>594595</v>
      </c>
      <c r="G20" s="107">
        <v>744893</v>
      </c>
      <c r="H20" s="107"/>
      <c r="I20" s="107">
        <v>2208965</v>
      </c>
      <c r="J20" s="107">
        <v>1225909</v>
      </c>
      <c r="K20" s="107">
        <v>2427948</v>
      </c>
      <c r="L20" s="107">
        <v>4057728</v>
      </c>
      <c r="M20" s="107"/>
      <c r="N20" s="107">
        <v>4245067</v>
      </c>
      <c r="O20" s="107">
        <v>1895631</v>
      </c>
      <c r="P20" s="107">
        <v>1370885</v>
      </c>
      <c r="Q20" s="107">
        <v>1067162</v>
      </c>
      <c r="R20" s="107"/>
      <c r="S20" s="107">
        <v>3291510</v>
      </c>
      <c r="T20" s="107">
        <v>2427260</v>
      </c>
      <c r="U20" s="107">
        <v>878168</v>
      </c>
      <c r="V20" s="109">
        <v>457471</v>
      </c>
      <c r="W20" s="107"/>
      <c r="X20" s="97">
        <v>7891605</v>
      </c>
      <c r="Y20" s="128">
        <v>348680</v>
      </c>
      <c r="Z20" s="128">
        <v>248904</v>
      </c>
      <c r="AA20" s="128">
        <v>179481</v>
      </c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</row>
    <row r="21" spans="1:106" s="95" customFormat="1" x14ac:dyDescent="0.2">
      <c r="A21" s="105"/>
      <c r="B21" s="142" t="s">
        <v>158</v>
      </c>
      <c r="C21" s="101"/>
      <c r="D21" s="129"/>
      <c r="E21" s="101">
        <v>128</v>
      </c>
      <c r="F21" s="101">
        <v>132</v>
      </c>
      <c r="G21" s="105">
        <v>2594</v>
      </c>
      <c r="H21" s="105"/>
      <c r="I21" s="105">
        <v>665</v>
      </c>
      <c r="J21" s="105">
        <v>314</v>
      </c>
      <c r="K21" s="105">
        <v>352</v>
      </c>
      <c r="L21" s="105">
        <v>431</v>
      </c>
      <c r="M21" s="105"/>
      <c r="N21" s="105">
        <v>473</v>
      </c>
      <c r="O21" s="105">
        <v>534</v>
      </c>
      <c r="P21" s="105">
        <v>598</v>
      </c>
      <c r="Q21" s="105">
        <v>550</v>
      </c>
      <c r="R21" s="105"/>
      <c r="S21" s="105">
        <v>0</v>
      </c>
      <c r="T21" s="105">
        <v>0</v>
      </c>
      <c r="U21" s="105">
        <v>0</v>
      </c>
      <c r="V21" s="101">
        <v>0</v>
      </c>
      <c r="W21" s="105"/>
      <c r="X21" s="97">
        <v>0</v>
      </c>
      <c r="Y21" s="97">
        <v>0</v>
      </c>
      <c r="Z21" s="97">
        <v>0</v>
      </c>
      <c r="AA21" s="97">
        <v>0</v>
      </c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5"/>
      <c r="CM21" s="105"/>
      <c r="CN21" s="105"/>
      <c r="CO21" s="105"/>
      <c r="CP21" s="105"/>
      <c r="CQ21" s="105"/>
      <c r="CR21" s="105"/>
      <c r="CS21" s="105"/>
      <c r="CT21" s="105"/>
      <c r="CU21" s="105"/>
      <c r="CV21" s="105"/>
      <c r="CW21" s="105"/>
      <c r="CX21" s="105"/>
      <c r="CY21" s="105"/>
      <c r="CZ21" s="105"/>
      <c r="DA21" s="105"/>
      <c r="DB21" s="105"/>
    </row>
    <row r="22" spans="1:106" s="100" customFormat="1" x14ac:dyDescent="0.2">
      <c r="A22" s="113"/>
      <c r="B22" s="142" t="s">
        <v>159</v>
      </c>
      <c r="C22" s="101"/>
      <c r="D22" s="129"/>
      <c r="E22" s="101">
        <v>5</v>
      </c>
      <c r="F22" s="101">
        <v>8193</v>
      </c>
      <c r="G22" s="101">
        <v>598</v>
      </c>
      <c r="H22" s="101"/>
      <c r="I22" s="101">
        <v>13</v>
      </c>
      <c r="J22" s="101">
        <v>4207</v>
      </c>
      <c r="K22" s="101">
        <v>8</v>
      </c>
      <c r="L22" s="101">
        <v>10</v>
      </c>
      <c r="M22" s="101"/>
      <c r="N22" s="101">
        <v>11</v>
      </c>
      <c r="O22" s="101">
        <v>13</v>
      </c>
      <c r="P22" s="101">
        <v>14</v>
      </c>
      <c r="Q22" s="101">
        <v>14</v>
      </c>
      <c r="R22" s="101"/>
      <c r="S22" s="101">
        <v>0</v>
      </c>
      <c r="T22" s="101">
        <v>0</v>
      </c>
      <c r="U22" s="101">
        <v>0</v>
      </c>
      <c r="V22" s="99">
        <v>0</v>
      </c>
      <c r="W22" s="113"/>
      <c r="X22" s="97">
        <v>0</v>
      </c>
      <c r="Y22" s="97">
        <v>0</v>
      </c>
      <c r="Z22" s="97">
        <v>0</v>
      </c>
      <c r="AA22" s="97">
        <v>0</v>
      </c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</row>
    <row r="23" spans="1:106" s="95" customFormat="1" x14ac:dyDescent="0.2">
      <c r="A23" s="105"/>
      <c r="B23" s="143" t="s">
        <v>136</v>
      </c>
      <c r="C23" s="101"/>
      <c r="D23" s="129"/>
      <c r="E23" s="101">
        <v>9446</v>
      </c>
      <c r="F23" s="101">
        <v>18226</v>
      </c>
      <c r="G23" s="105">
        <v>16969</v>
      </c>
      <c r="H23" s="105"/>
      <c r="I23" s="105">
        <v>25288</v>
      </c>
      <c r="J23" s="105">
        <v>13664</v>
      </c>
      <c r="K23" s="105">
        <v>11159</v>
      </c>
      <c r="L23" s="105">
        <v>4051</v>
      </c>
      <c r="M23" s="105"/>
      <c r="N23" s="105">
        <v>7733</v>
      </c>
      <c r="O23" s="105">
        <v>4098</v>
      </c>
      <c r="P23" s="105">
        <v>10872</v>
      </c>
      <c r="Q23" s="105">
        <v>2663</v>
      </c>
      <c r="R23" s="105"/>
      <c r="S23" s="105">
        <v>34056</v>
      </c>
      <c r="T23" s="105">
        <v>1006</v>
      </c>
      <c r="U23" s="105">
        <v>100</v>
      </c>
      <c r="V23" s="101">
        <v>314</v>
      </c>
      <c r="W23" s="105"/>
      <c r="X23" s="97">
        <v>183</v>
      </c>
      <c r="Y23" s="128">
        <v>101</v>
      </c>
      <c r="Z23" s="128">
        <v>124</v>
      </c>
      <c r="AA23" s="128">
        <v>276</v>
      </c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05"/>
      <c r="CC23" s="105"/>
      <c r="CD23" s="105"/>
      <c r="CE23" s="105"/>
      <c r="CF23" s="105"/>
      <c r="CG23" s="105"/>
      <c r="CH23" s="105"/>
      <c r="CI23" s="105"/>
      <c r="CJ23" s="105"/>
      <c r="CK23" s="105"/>
      <c r="CL23" s="105"/>
      <c r="CM23" s="105"/>
      <c r="CN23" s="105"/>
      <c r="CO23" s="105"/>
      <c r="CP23" s="105"/>
      <c r="CQ23" s="105"/>
      <c r="CR23" s="105"/>
      <c r="CS23" s="105"/>
      <c r="CT23" s="105"/>
      <c r="CU23" s="105"/>
      <c r="CV23" s="105"/>
      <c r="CW23" s="105"/>
      <c r="CX23" s="105"/>
      <c r="CY23" s="105"/>
      <c r="CZ23" s="105"/>
      <c r="DA23" s="105"/>
      <c r="DB23" s="105"/>
    </row>
    <row r="24" spans="1:106" s="125" customFormat="1" x14ac:dyDescent="0.2">
      <c r="A24" s="135"/>
      <c r="B24" s="144" t="s">
        <v>160</v>
      </c>
      <c r="C24" s="136"/>
      <c r="D24" s="129"/>
      <c r="E24" s="136">
        <v>64752</v>
      </c>
      <c r="F24" s="136">
        <v>507800</v>
      </c>
      <c r="G24" s="135">
        <v>0</v>
      </c>
      <c r="H24" s="135"/>
      <c r="I24" s="135">
        <v>0</v>
      </c>
      <c r="J24" s="135">
        <v>0</v>
      </c>
      <c r="K24" s="135">
        <v>0</v>
      </c>
      <c r="L24" s="135">
        <v>60000</v>
      </c>
      <c r="M24" s="135"/>
      <c r="N24" s="135">
        <v>3210100</v>
      </c>
      <c r="O24" s="135">
        <v>0</v>
      </c>
      <c r="P24" s="135">
        <v>0</v>
      </c>
      <c r="Q24" s="135">
        <v>613266</v>
      </c>
      <c r="R24" s="135"/>
      <c r="S24" s="135">
        <v>7002287</v>
      </c>
      <c r="T24" s="135">
        <v>9717</v>
      </c>
      <c r="U24" s="135">
        <v>1701074</v>
      </c>
      <c r="V24" s="136">
        <v>5767382</v>
      </c>
      <c r="W24" s="135"/>
      <c r="X24" s="106">
        <v>5618172</v>
      </c>
      <c r="Y24" s="106">
        <v>4158473</v>
      </c>
      <c r="Z24" s="106">
        <v>2842111</v>
      </c>
      <c r="AA24" s="106">
        <v>2599371</v>
      </c>
      <c r="AB24" s="135"/>
      <c r="AC24" s="135"/>
      <c r="AD24" s="135"/>
      <c r="AE24" s="135"/>
      <c r="AF24" s="135"/>
      <c r="AG24" s="135"/>
      <c r="AH24" s="135"/>
      <c r="AI24" s="135"/>
      <c r="AJ24" s="135"/>
      <c r="AK24" s="135"/>
      <c r="AL24" s="135"/>
      <c r="AM24" s="135"/>
      <c r="AN24" s="135"/>
      <c r="AO24" s="135"/>
      <c r="AP24" s="135"/>
      <c r="AQ24" s="135"/>
      <c r="AR24" s="135"/>
      <c r="AS24" s="135"/>
      <c r="AT24" s="135"/>
      <c r="AU24" s="135"/>
      <c r="AV24" s="135"/>
      <c r="AW24" s="135"/>
      <c r="AX24" s="135"/>
      <c r="AY24" s="135"/>
      <c r="AZ24" s="135"/>
      <c r="BA24" s="135"/>
      <c r="BB24" s="135"/>
      <c r="BC24" s="135"/>
      <c r="BD24" s="135"/>
      <c r="BE24" s="135"/>
      <c r="BF24" s="135"/>
      <c r="BG24" s="135"/>
      <c r="BH24" s="135"/>
      <c r="BI24" s="135"/>
      <c r="BJ24" s="135"/>
      <c r="BK24" s="135"/>
      <c r="BL24" s="135"/>
      <c r="BM24" s="135"/>
      <c r="BN24" s="135"/>
      <c r="BO24" s="135"/>
      <c r="BP24" s="135"/>
      <c r="BQ24" s="135"/>
      <c r="BR24" s="135"/>
      <c r="BS24" s="135"/>
      <c r="BT24" s="135"/>
      <c r="BU24" s="135"/>
      <c r="BV24" s="135"/>
      <c r="BW24" s="135"/>
      <c r="BX24" s="135"/>
      <c r="BY24" s="135"/>
      <c r="BZ24" s="135"/>
      <c r="CA24" s="135"/>
      <c r="CB24" s="135"/>
      <c r="CC24" s="135"/>
      <c r="CD24" s="135"/>
      <c r="CE24" s="135"/>
      <c r="CF24" s="135"/>
      <c r="CG24" s="135"/>
      <c r="CH24" s="135"/>
      <c r="CI24" s="135"/>
      <c r="CJ24" s="135"/>
      <c r="CK24" s="135"/>
      <c r="CL24" s="135"/>
      <c r="CM24" s="135"/>
      <c r="CN24" s="135"/>
      <c r="CO24" s="135"/>
      <c r="CP24" s="135"/>
      <c r="CQ24" s="135"/>
      <c r="CR24" s="135"/>
      <c r="CS24" s="135"/>
      <c r="CT24" s="135"/>
      <c r="CU24" s="135"/>
      <c r="CV24" s="135"/>
      <c r="CW24" s="135"/>
      <c r="CX24" s="135"/>
      <c r="CY24" s="135"/>
      <c r="CZ24" s="135"/>
      <c r="DA24" s="135"/>
      <c r="DB24" s="135"/>
    </row>
    <row r="25" spans="1:106" s="95" customFormat="1" x14ac:dyDescent="0.2">
      <c r="A25" s="105"/>
      <c r="B25" s="141" t="s">
        <v>157</v>
      </c>
      <c r="C25" s="101"/>
      <c r="D25" s="129"/>
      <c r="E25" s="101">
        <v>64752</v>
      </c>
      <c r="F25" s="101">
        <v>507800</v>
      </c>
      <c r="G25" s="105">
        <v>0</v>
      </c>
      <c r="H25" s="105"/>
      <c r="I25" s="105">
        <v>0</v>
      </c>
      <c r="J25" s="105">
        <v>0</v>
      </c>
      <c r="K25" s="105">
        <v>0</v>
      </c>
      <c r="L25" s="105">
        <v>60000</v>
      </c>
      <c r="M25" s="105"/>
      <c r="N25" s="105">
        <v>3210100</v>
      </c>
      <c r="O25" s="105">
        <v>0</v>
      </c>
      <c r="P25" s="105">
        <v>0</v>
      </c>
      <c r="Q25" s="105">
        <v>600000</v>
      </c>
      <c r="R25" s="105"/>
      <c r="S25" s="105">
        <v>7000000</v>
      </c>
      <c r="T25" s="105">
        <v>0</v>
      </c>
      <c r="U25" s="105">
        <v>1696003</v>
      </c>
      <c r="V25" s="101">
        <v>5750000</v>
      </c>
      <c r="W25" s="105"/>
      <c r="X25" s="97">
        <v>5600000</v>
      </c>
      <c r="Y25" s="128">
        <v>4145000</v>
      </c>
      <c r="Z25" s="128">
        <v>2818000</v>
      </c>
      <c r="AA25" s="128">
        <v>2573790</v>
      </c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5"/>
      <c r="CM25" s="105"/>
      <c r="CN25" s="105"/>
      <c r="CO25" s="105"/>
      <c r="CP25" s="105"/>
      <c r="CQ25" s="105"/>
      <c r="CR25" s="105"/>
      <c r="CS25" s="105"/>
      <c r="CT25" s="105"/>
      <c r="CU25" s="105"/>
      <c r="CV25" s="105"/>
      <c r="CW25" s="105"/>
      <c r="CX25" s="105"/>
      <c r="CY25" s="105"/>
      <c r="CZ25" s="105"/>
      <c r="DA25" s="105"/>
      <c r="DB25" s="105"/>
    </row>
    <row r="26" spans="1:106" s="95" customFormat="1" x14ac:dyDescent="0.2">
      <c r="A26" s="105"/>
      <c r="B26" s="142" t="s">
        <v>158</v>
      </c>
      <c r="C26" s="101"/>
      <c r="D26" s="129"/>
      <c r="E26" s="105">
        <v>0</v>
      </c>
      <c r="F26" s="105">
        <v>0</v>
      </c>
      <c r="G26" s="105">
        <v>0</v>
      </c>
      <c r="H26" s="105"/>
      <c r="I26" s="105">
        <v>0</v>
      </c>
      <c r="J26" s="105">
        <v>0</v>
      </c>
      <c r="K26" s="105">
        <v>0</v>
      </c>
      <c r="L26" s="105">
        <v>0</v>
      </c>
      <c r="M26" s="105"/>
      <c r="N26" s="105">
        <v>0</v>
      </c>
      <c r="O26" s="105">
        <v>0</v>
      </c>
      <c r="P26" s="105">
        <v>0</v>
      </c>
      <c r="Q26" s="105">
        <v>0</v>
      </c>
      <c r="R26" s="105"/>
      <c r="S26" s="105">
        <v>0</v>
      </c>
      <c r="T26" s="105">
        <v>0</v>
      </c>
      <c r="U26" s="105">
        <v>0</v>
      </c>
      <c r="V26" s="101">
        <v>0</v>
      </c>
      <c r="W26" s="105"/>
      <c r="X26" s="101">
        <v>0</v>
      </c>
      <c r="Y26" s="101">
        <v>0</v>
      </c>
      <c r="Z26" s="101">
        <v>0</v>
      </c>
      <c r="AA26" s="101">
        <v>0</v>
      </c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5"/>
      <c r="CM26" s="105"/>
      <c r="CN26" s="105"/>
      <c r="CO26" s="105"/>
      <c r="CP26" s="105"/>
      <c r="CQ26" s="105"/>
      <c r="CR26" s="105"/>
      <c r="CS26" s="105"/>
      <c r="CT26" s="105"/>
      <c r="CU26" s="105"/>
      <c r="CV26" s="105"/>
      <c r="CW26" s="105"/>
      <c r="CX26" s="105"/>
      <c r="CY26" s="105"/>
      <c r="CZ26" s="105"/>
      <c r="DA26" s="105"/>
      <c r="DB26" s="105"/>
    </row>
    <row r="27" spans="1:106" s="125" customFormat="1" x14ac:dyDescent="0.2">
      <c r="A27" s="135"/>
      <c r="B27" s="142" t="s">
        <v>159</v>
      </c>
      <c r="C27" s="101"/>
      <c r="D27" s="129"/>
      <c r="E27" s="105">
        <v>0</v>
      </c>
      <c r="F27" s="105">
        <v>0</v>
      </c>
      <c r="G27" s="105">
        <v>0</v>
      </c>
      <c r="H27" s="105"/>
      <c r="I27" s="105">
        <v>0</v>
      </c>
      <c r="J27" s="105">
        <v>0</v>
      </c>
      <c r="K27" s="105">
        <v>0</v>
      </c>
      <c r="L27" s="105">
        <v>0</v>
      </c>
      <c r="M27" s="105"/>
      <c r="N27" s="105">
        <v>0</v>
      </c>
      <c r="O27" s="105">
        <v>0</v>
      </c>
      <c r="P27" s="105">
        <v>0</v>
      </c>
      <c r="Q27" s="105">
        <v>0</v>
      </c>
      <c r="R27" s="105"/>
      <c r="S27" s="105">
        <v>0</v>
      </c>
      <c r="T27" s="105">
        <v>0</v>
      </c>
      <c r="U27" s="105">
        <v>0</v>
      </c>
      <c r="V27" s="136">
        <v>0</v>
      </c>
      <c r="W27" s="135"/>
      <c r="X27" s="136">
        <v>0</v>
      </c>
      <c r="Y27" s="136">
        <v>0</v>
      </c>
      <c r="Z27" s="136">
        <v>0</v>
      </c>
      <c r="AA27" s="136">
        <v>0</v>
      </c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  <c r="BP27" s="135"/>
      <c r="BQ27" s="135"/>
      <c r="BR27" s="135"/>
      <c r="BS27" s="135"/>
      <c r="BT27" s="135"/>
      <c r="BU27" s="135"/>
      <c r="BV27" s="135"/>
      <c r="BW27" s="135"/>
      <c r="BX27" s="135"/>
      <c r="BY27" s="135"/>
      <c r="BZ27" s="135"/>
      <c r="CA27" s="135"/>
      <c r="CB27" s="135"/>
      <c r="CC27" s="135"/>
      <c r="CD27" s="135"/>
      <c r="CE27" s="135"/>
      <c r="CF27" s="135"/>
      <c r="CG27" s="135"/>
      <c r="CH27" s="135"/>
      <c r="CI27" s="135"/>
      <c r="CJ27" s="135"/>
      <c r="CK27" s="135"/>
      <c r="CL27" s="135"/>
      <c r="CM27" s="135"/>
      <c r="CN27" s="135"/>
      <c r="CO27" s="135"/>
      <c r="CP27" s="135"/>
      <c r="CQ27" s="135"/>
      <c r="CR27" s="135"/>
      <c r="CS27" s="135"/>
      <c r="CT27" s="135"/>
      <c r="CU27" s="135"/>
      <c r="CV27" s="135"/>
      <c r="CW27" s="135"/>
      <c r="CX27" s="135"/>
      <c r="CY27" s="135"/>
      <c r="CZ27" s="135"/>
      <c r="DA27" s="135"/>
      <c r="DB27" s="135"/>
    </row>
    <row r="28" spans="1:106" s="114" customFormat="1" x14ac:dyDescent="0.2">
      <c r="A28" s="105"/>
      <c r="B28" s="145" t="s">
        <v>136</v>
      </c>
      <c r="C28" s="115"/>
      <c r="D28" s="129"/>
      <c r="E28" s="115"/>
      <c r="F28" s="115"/>
      <c r="I28" s="114">
        <v>0</v>
      </c>
      <c r="J28" s="114">
        <v>0</v>
      </c>
      <c r="K28" s="114">
        <v>0</v>
      </c>
      <c r="L28" s="114">
        <v>0</v>
      </c>
      <c r="N28" s="114">
        <v>0</v>
      </c>
      <c r="O28" s="114">
        <v>0</v>
      </c>
      <c r="P28" s="114">
        <v>0</v>
      </c>
      <c r="Q28" s="114">
        <v>13266</v>
      </c>
      <c r="S28" s="114">
        <v>2287</v>
      </c>
      <c r="T28" s="114">
        <v>9717</v>
      </c>
      <c r="U28" s="114">
        <v>5071</v>
      </c>
      <c r="V28" s="115">
        <v>17382</v>
      </c>
      <c r="W28" s="105"/>
      <c r="X28" s="97">
        <v>18172</v>
      </c>
      <c r="Y28" s="97">
        <v>13473</v>
      </c>
      <c r="Z28" s="97">
        <v>24111</v>
      </c>
      <c r="AA28" s="97">
        <v>25581</v>
      </c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</row>
    <row r="29" spans="1:106" s="139" customFormat="1" x14ac:dyDescent="0.2">
      <c r="A29" s="130"/>
      <c r="B29" s="113" t="s">
        <v>161</v>
      </c>
      <c r="C29" s="99"/>
      <c r="D29" s="129"/>
      <c r="E29" s="99">
        <v>314216</v>
      </c>
      <c r="F29" s="99">
        <v>1128946</v>
      </c>
      <c r="G29" s="113">
        <v>765054</v>
      </c>
      <c r="H29" s="113"/>
      <c r="I29" s="113">
        <v>2234931</v>
      </c>
      <c r="J29" s="113">
        <v>1244094</v>
      </c>
      <c r="K29" s="113">
        <v>2439467</v>
      </c>
      <c r="L29" s="113">
        <v>4122220</v>
      </c>
      <c r="M29" s="113"/>
      <c r="N29" s="113">
        <v>7463384</v>
      </c>
      <c r="O29" s="113">
        <v>1900276</v>
      </c>
      <c r="P29" s="113">
        <v>1382369</v>
      </c>
      <c r="Q29" s="113">
        <v>1683655</v>
      </c>
      <c r="R29" s="113"/>
      <c r="S29" s="113">
        <v>10327853</v>
      </c>
      <c r="T29" s="113">
        <v>2437983</v>
      </c>
      <c r="U29" s="113">
        <v>2579342</v>
      </c>
      <c r="V29" s="138">
        <v>6225167</v>
      </c>
      <c r="W29" s="130"/>
      <c r="X29" s="165">
        <v>13509960</v>
      </c>
      <c r="Y29" s="117">
        <v>4507254</v>
      </c>
      <c r="Z29" s="117">
        <v>3091139</v>
      </c>
      <c r="AA29" s="117">
        <v>2779128</v>
      </c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  <c r="AN29" s="130"/>
      <c r="AO29" s="130"/>
      <c r="AP29" s="130"/>
      <c r="AQ29" s="130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130"/>
      <c r="BD29" s="130"/>
      <c r="BE29" s="130"/>
      <c r="BF29" s="130"/>
      <c r="BG29" s="130"/>
      <c r="BH29" s="130"/>
      <c r="BI29" s="130"/>
      <c r="BJ29" s="130"/>
      <c r="BK29" s="130"/>
      <c r="BL29" s="130"/>
      <c r="BM29" s="130"/>
      <c r="BN29" s="130"/>
      <c r="BO29" s="130"/>
      <c r="BP29" s="130"/>
      <c r="BQ29" s="130"/>
      <c r="BR29" s="130"/>
      <c r="BS29" s="130"/>
      <c r="BT29" s="130"/>
      <c r="BU29" s="130"/>
      <c r="BV29" s="130"/>
      <c r="BW29" s="130"/>
      <c r="BX29" s="130"/>
      <c r="BY29" s="130"/>
      <c r="BZ29" s="130"/>
      <c r="CA29" s="130"/>
      <c r="CB29" s="130"/>
      <c r="CC29" s="130"/>
      <c r="CD29" s="130"/>
      <c r="CE29" s="130"/>
      <c r="CF29" s="130"/>
      <c r="CG29" s="130"/>
      <c r="CH29" s="130"/>
      <c r="CI29" s="130"/>
      <c r="CJ29" s="130"/>
      <c r="CK29" s="130"/>
      <c r="CL29" s="130"/>
      <c r="CM29" s="130"/>
      <c r="CN29" s="130"/>
      <c r="CO29" s="130"/>
      <c r="CP29" s="130"/>
      <c r="CQ29" s="130"/>
      <c r="CR29" s="130"/>
      <c r="CS29" s="130"/>
      <c r="CT29" s="130"/>
      <c r="CU29" s="130"/>
      <c r="CV29" s="130"/>
      <c r="CW29" s="130"/>
      <c r="CX29" s="130"/>
      <c r="CY29" s="130"/>
      <c r="CZ29" s="130"/>
      <c r="DA29" s="130"/>
      <c r="DB29" s="130"/>
    </row>
    <row r="30" spans="1:106" s="95" customFormat="1" x14ac:dyDescent="0.2">
      <c r="A30" s="105"/>
      <c r="B30" s="101"/>
      <c r="C30" s="101"/>
      <c r="D30" s="129"/>
      <c r="E30" s="101"/>
      <c r="F30" s="101"/>
      <c r="G30" s="105"/>
      <c r="H30" s="105"/>
      <c r="I30" s="13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1"/>
      <c r="W30" s="105"/>
      <c r="X30" s="97"/>
      <c r="Y30" s="128"/>
      <c r="Z30" s="128"/>
      <c r="AA30" s="128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5"/>
      <c r="BN30" s="105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</row>
    <row r="31" spans="1:106" s="114" customFormat="1" x14ac:dyDescent="0.2">
      <c r="A31" s="105"/>
      <c r="B31" s="115" t="s">
        <v>162</v>
      </c>
      <c r="C31" s="115"/>
      <c r="D31" s="129"/>
      <c r="E31" s="129"/>
      <c r="F31" s="129"/>
      <c r="I31" s="129"/>
      <c r="J31" s="129"/>
      <c r="K31" s="129"/>
      <c r="L31" s="115"/>
      <c r="N31" s="129"/>
      <c r="O31" s="129"/>
      <c r="P31" s="129"/>
      <c r="R31" s="105"/>
      <c r="S31" s="129"/>
      <c r="T31" s="129"/>
      <c r="U31" s="129"/>
      <c r="V31" s="101"/>
      <c r="W31" s="105"/>
      <c r="X31" s="140"/>
      <c r="Y31" s="96"/>
      <c r="Z31" s="96"/>
      <c r="AA31" s="96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</row>
    <row r="32" spans="1:106" s="95" customFormat="1" x14ac:dyDescent="0.2">
      <c r="A32" s="105"/>
      <c r="B32" s="101" t="s">
        <v>163</v>
      </c>
      <c r="C32" s="101"/>
      <c r="D32" s="129"/>
      <c r="E32" s="129"/>
      <c r="F32" s="129"/>
      <c r="G32" s="105">
        <v>0</v>
      </c>
      <c r="H32" s="105"/>
      <c r="I32" s="129"/>
      <c r="J32" s="129"/>
      <c r="K32" s="129"/>
      <c r="L32" s="101">
        <v>710387</v>
      </c>
      <c r="M32" s="105"/>
      <c r="N32" s="129"/>
      <c r="O32" s="129"/>
      <c r="P32" s="129"/>
      <c r="Q32" s="105">
        <v>112867</v>
      </c>
      <c r="R32" s="105"/>
      <c r="S32" s="129"/>
      <c r="T32" s="129"/>
      <c r="U32" s="129"/>
      <c r="V32" s="101">
        <v>6141362</v>
      </c>
      <c r="W32" s="105"/>
      <c r="X32" s="140"/>
      <c r="Y32" s="96"/>
      <c r="Z32" s="96"/>
      <c r="AA32" s="96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</row>
    <row r="33" spans="1:106" s="95" customFormat="1" x14ac:dyDescent="0.2">
      <c r="A33" s="105"/>
      <c r="B33" s="101" t="s">
        <v>164</v>
      </c>
      <c r="C33" s="101"/>
      <c r="D33" s="129"/>
      <c r="E33" s="129"/>
      <c r="F33" s="129"/>
      <c r="G33" s="105">
        <v>0</v>
      </c>
      <c r="H33" s="105"/>
      <c r="I33" s="129"/>
      <c r="J33" s="129"/>
      <c r="K33" s="129"/>
      <c r="L33" s="101">
        <v>3400617</v>
      </c>
      <c r="M33" s="101"/>
      <c r="N33" s="129"/>
      <c r="O33" s="129"/>
      <c r="P33" s="129"/>
      <c r="Q33" s="105">
        <v>1549223</v>
      </c>
      <c r="R33" s="105"/>
      <c r="S33" s="129"/>
      <c r="T33" s="129"/>
      <c r="U33" s="129"/>
      <c r="V33" s="101">
        <v>64492</v>
      </c>
      <c r="W33" s="105"/>
      <c r="X33" s="140"/>
      <c r="Y33" s="96"/>
      <c r="Z33" s="96"/>
      <c r="AA33" s="96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</row>
    <row r="34" spans="1:106" s="95" customFormat="1" x14ac:dyDescent="0.2">
      <c r="A34" s="105"/>
      <c r="B34" s="105" t="s">
        <v>165</v>
      </c>
      <c r="C34" s="101"/>
      <c r="D34" s="129"/>
      <c r="E34" s="129"/>
      <c r="F34" s="129"/>
      <c r="G34" s="105">
        <v>0</v>
      </c>
      <c r="H34" s="105"/>
      <c r="I34" s="129"/>
      <c r="J34" s="129"/>
      <c r="K34" s="129"/>
      <c r="L34" s="101">
        <v>1250</v>
      </c>
      <c r="M34" s="105"/>
      <c r="N34" s="129"/>
      <c r="O34" s="129"/>
      <c r="P34" s="129"/>
      <c r="Q34" s="105">
        <v>769</v>
      </c>
      <c r="R34" s="105"/>
      <c r="S34" s="129"/>
      <c r="T34" s="129"/>
      <c r="U34" s="129"/>
      <c r="V34" s="101">
        <v>1617</v>
      </c>
      <c r="W34" s="105"/>
      <c r="X34" s="140"/>
      <c r="Y34" s="96"/>
      <c r="Z34" s="96"/>
      <c r="AA34" s="96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</row>
    <row r="35" spans="1:106" s="95" customFormat="1" x14ac:dyDescent="0.2">
      <c r="A35" s="105"/>
      <c r="B35" s="105" t="s">
        <v>186</v>
      </c>
      <c r="C35" s="101"/>
      <c r="D35" s="129"/>
      <c r="E35" s="129"/>
      <c r="F35" s="129"/>
      <c r="G35" s="105">
        <v>140122</v>
      </c>
      <c r="H35" s="105"/>
      <c r="I35" s="129"/>
      <c r="J35" s="129"/>
      <c r="K35" s="129"/>
      <c r="L35" s="101">
        <v>0</v>
      </c>
      <c r="M35" s="105"/>
      <c r="N35" s="129"/>
      <c r="O35" s="129"/>
      <c r="P35" s="129"/>
      <c r="Q35" s="95">
        <v>0</v>
      </c>
      <c r="R35" s="105"/>
      <c r="S35" s="129"/>
      <c r="T35" s="129"/>
      <c r="U35" s="129"/>
      <c r="V35" s="101">
        <v>0</v>
      </c>
      <c r="W35" s="105"/>
      <c r="X35" s="140"/>
      <c r="Y35" s="96"/>
      <c r="Z35" s="96"/>
      <c r="AA35" s="96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</row>
    <row r="36" spans="1:106" s="95" customFormat="1" x14ac:dyDescent="0.2">
      <c r="A36" s="105"/>
      <c r="B36" s="105" t="s">
        <v>187</v>
      </c>
      <c r="C36" s="101"/>
      <c r="D36" s="129"/>
      <c r="E36" s="129"/>
      <c r="F36" s="129"/>
      <c r="G36" s="105">
        <v>624739</v>
      </c>
      <c r="H36" s="105"/>
      <c r="I36" s="129"/>
      <c r="J36" s="129"/>
      <c r="K36" s="129"/>
      <c r="L36" s="101">
        <v>0</v>
      </c>
      <c r="M36" s="105"/>
      <c r="N36" s="129"/>
      <c r="O36" s="129"/>
      <c r="P36" s="129"/>
      <c r="Q36" s="105">
        <v>0</v>
      </c>
      <c r="R36" s="105"/>
      <c r="S36" s="129"/>
      <c r="T36" s="129"/>
      <c r="U36" s="129"/>
      <c r="V36" s="101">
        <v>0</v>
      </c>
      <c r="W36" s="105"/>
      <c r="X36" s="140"/>
      <c r="Y36" s="96"/>
      <c r="Z36" s="96"/>
      <c r="AA36" s="96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</row>
    <row r="37" spans="1:106" s="95" customFormat="1" x14ac:dyDescent="0.2">
      <c r="A37" s="105"/>
      <c r="B37" s="105" t="s">
        <v>188</v>
      </c>
      <c r="C37" s="101"/>
      <c r="D37" s="129"/>
      <c r="E37" s="129"/>
      <c r="F37" s="129"/>
      <c r="G37" s="105">
        <v>193</v>
      </c>
      <c r="H37" s="105"/>
      <c r="I37" s="129"/>
      <c r="J37" s="129"/>
      <c r="K37" s="129"/>
      <c r="L37" s="101">
        <v>0</v>
      </c>
      <c r="M37" s="105"/>
      <c r="N37" s="129"/>
      <c r="O37" s="129"/>
      <c r="P37" s="129"/>
      <c r="Q37" s="105">
        <v>0</v>
      </c>
      <c r="R37" s="105"/>
      <c r="S37" s="129"/>
      <c r="T37" s="129"/>
      <c r="U37" s="129"/>
      <c r="V37" s="101">
        <v>0</v>
      </c>
      <c r="W37" s="105"/>
      <c r="X37" s="140"/>
      <c r="Y37" s="96"/>
      <c r="Z37" s="96"/>
      <c r="AA37" s="96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</row>
    <row r="38" spans="1:106" s="120" customFormat="1" x14ac:dyDescent="0.2">
      <c r="A38" s="113"/>
      <c r="B38" s="114" t="s">
        <v>136</v>
      </c>
      <c r="C38" s="115"/>
      <c r="D38" s="129"/>
      <c r="E38" s="129"/>
      <c r="F38" s="129"/>
      <c r="G38" s="114">
        <v>0</v>
      </c>
      <c r="H38" s="114"/>
      <c r="I38" s="129"/>
      <c r="J38" s="129"/>
      <c r="K38" s="129"/>
      <c r="L38" s="115">
        <v>9966</v>
      </c>
      <c r="M38" s="114"/>
      <c r="N38" s="129"/>
      <c r="O38" s="129"/>
      <c r="P38" s="129"/>
      <c r="Q38" s="114">
        <v>20796</v>
      </c>
      <c r="R38" s="105"/>
      <c r="S38" s="129"/>
      <c r="T38" s="129"/>
      <c r="U38" s="146"/>
      <c r="V38" s="115">
        <v>17696</v>
      </c>
      <c r="W38" s="113"/>
      <c r="X38" s="140"/>
      <c r="Y38" s="96"/>
      <c r="Z38" s="96"/>
      <c r="AA38" s="96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AY38" s="113"/>
      <c r="AZ38" s="113"/>
      <c r="BA38" s="113"/>
      <c r="BB38" s="113"/>
      <c r="BC38" s="113"/>
      <c r="BD38" s="113"/>
      <c r="BE38" s="113"/>
      <c r="BF38" s="113"/>
      <c r="BG38" s="113"/>
      <c r="BH38" s="113"/>
      <c r="BI38" s="113"/>
      <c r="BJ38" s="113"/>
      <c r="BK38" s="113"/>
      <c r="BL38" s="113"/>
      <c r="BM38" s="113"/>
      <c r="BN38" s="113"/>
      <c r="BO38" s="113"/>
      <c r="BP38" s="113"/>
      <c r="BQ38" s="113"/>
      <c r="BR38" s="113"/>
      <c r="BS38" s="113"/>
      <c r="BT38" s="113"/>
      <c r="BU38" s="113"/>
      <c r="BV38" s="113"/>
      <c r="BW38" s="113"/>
      <c r="BX38" s="113"/>
      <c r="BY38" s="113"/>
      <c r="BZ38" s="113"/>
      <c r="CA38" s="113"/>
      <c r="CB38" s="113"/>
      <c r="CC38" s="113"/>
      <c r="CD38" s="113"/>
      <c r="CE38" s="113"/>
      <c r="CF38" s="113"/>
      <c r="CG38" s="113"/>
      <c r="CH38" s="113"/>
      <c r="CI38" s="113"/>
      <c r="CJ38" s="113"/>
      <c r="CK38" s="113"/>
      <c r="CL38" s="113"/>
      <c r="CM38" s="113"/>
      <c r="CN38" s="113"/>
      <c r="CO38" s="113"/>
      <c r="CP38" s="113"/>
      <c r="CQ38" s="113"/>
      <c r="CR38" s="113"/>
      <c r="CS38" s="113"/>
      <c r="CT38" s="113"/>
      <c r="CU38" s="113"/>
      <c r="CV38" s="113"/>
      <c r="CW38" s="113"/>
      <c r="CX38" s="113"/>
      <c r="CY38" s="113"/>
      <c r="CZ38" s="113"/>
      <c r="DA38" s="113"/>
      <c r="DB38" s="113"/>
    </row>
    <row r="39" spans="1:106" s="150" customFormat="1" x14ac:dyDescent="0.2">
      <c r="A39" s="147"/>
      <c r="B39" s="147" t="s">
        <v>155</v>
      </c>
      <c r="C39" s="148"/>
      <c r="D39" s="129"/>
      <c r="E39" s="129"/>
      <c r="F39" s="129"/>
      <c r="G39" s="148">
        <v>765054</v>
      </c>
      <c r="H39" s="147"/>
      <c r="I39" s="129"/>
      <c r="J39" s="129"/>
      <c r="K39" s="129"/>
      <c r="L39" s="148">
        <v>4122220</v>
      </c>
      <c r="M39" s="147"/>
      <c r="N39" s="129"/>
      <c r="O39" s="129"/>
      <c r="P39" s="129"/>
      <c r="Q39" s="113">
        <v>1683655</v>
      </c>
      <c r="R39" s="105"/>
      <c r="S39" s="129"/>
      <c r="T39" s="129"/>
      <c r="U39" s="149"/>
      <c r="V39" s="148">
        <v>6225167</v>
      </c>
      <c r="W39" s="147"/>
      <c r="X39" s="140"/>
      <c r="Y39" s="96"/>
      <c r="Z39" s="96"/>
      <c r="AA39" s="96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</row>
    <row r="40" spans="1:106" s="95" customFormat="1" x14ac:dyDescent="0.2">
      <c r="A40" s="105"/>
      <c r="B40" s="105"/>
      <c r="C40" s="101"/>
      <c r="D40" s="129"/>
      <c r="E40" s="101"/>
      <c r="F40" s="101"/>
      <c r="G40" s="105"/>
      <c r="H40" s="105"/>
      <c r="I40" s="105"/>
      <c r="J40" s="105"/>
      <c r="K40" s="105"/>
      <c r="L40" s="101"/>
      <c r="M40" s="105"/>
      <c r="N40" s="105"/>
      <c r="O40" s="105"/>
      <c r="P40" s="105"/>
      <c r="Q40" s="105"/>
      <c r="R40" s="105"/>
      <c r="S40" s="105"/>
      <c r="T40" s="105"/>
      <c r="U40" s="105"/>
      <c r="V40" s="101"/>
      <c r="W40" s="105"/>
      <c r="X40" s="105"/>
      <c r="Y40" s="128"/>
      <c r="Z40" s="128"/>
      <c r="AA40" s="128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</row>
    <row r="41" spans="1:106" s="95" customFormat="1" x14ac:dyDescent="0.2">
      <c r="A41" s="105"/>
      <c r="B41" s="99" t="s">
        <v>166</v>
      </c>
      <c r="C41" s="101"/>
      <c r="D41" s="129"/>
      <c r="E41" s="101"/>
      <c r="F41" s="101"/>
      <c r="G41" s="105"/>
      <c r="H41" s="105"/>
      <c r="I41" s="105"/>
      <c r="J41" s="105"/>
      <c r="K41" s="105"/>
      <c r="L41" s="101"/>
      <c r="M41" s="105"/>
      <c r="N41" s="105"/>
      <c r="O41" s="105"/>
      <c r="P41" s="105"/>
      <c r="Q41" s="105"/>
      <c r="R41" s="105"/>
      <c r="S41" s="105"/>
      <c r="T41" s="105"/>
      <c r="U41" s="105"/>
      <c r="V41" s="101"/>
      <c r="W41" s="105"/>
      <c r="X41" s="105"/>
      <c r="Y41" s="128"/>
      <c r="Z41" s="128"/>
      <c r="AA41" s="128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</row>
    <row r="42" spans="1:106" s="95" customFormat="1" x14ac:dyDescent="0.2">
      <c r="A42" s="105"/>
      <c r="B42" s="130" t="s">
        <v>167</v>
      </c>
      <c r="C42" s="101"/>
      <c r="D42" s="129"/>
      <c r="E42" s="101"/>
      <c r="F42" s="101"/>
      <c r="G42" s="105"/>
      <c r="H42" s="105"/>
      <c r="I42" s="105"/>
      <c r="J42" s="105"/>
      <c r="K42" s="105"/>
      <c r="L42" s="101"/>
      <c r="M42" s="105"/>
      <c r="N42" s="105"/>
      <c r="O42" s="105"/>
      <c r="P42" s="105"/>
      <c r="Q42" s="105"/>
      <c r="R42" s="105"/>
      <c r="S42" s="105"/>
      <c r="T42" s="105"/>
      <c r="U42" s="105"/>
      <c r="V42" s="101"/>
      <c r="W42" s="105"/>
      <c r="X42" s="105"/>
      <c r="Y42" s="128"/>
      <c r="Z42" s="128"/>
      <c r="AA42" s="128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5"/>
      <c r="BB42" s="10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</row>
    <row r="43" spans="1:106" s="95" customFormat="1" x14ac:dyDescent="0.2">
      <c r="A43" s="105"/>
      <c r="B43" s="105" t="s">
        <v>168</v>
      </c>
      <c r="C43" s="101"/>
      <c r="D43" s="129"/>
      <c r="E43" s="101">
        <v>500000</v>
      </c>
      <c r="F43" s="101">
        <v>500000</v>
      </c>
      <c r="G43" s="105">
        <v>375000</v>
      </c>
      <c r="H43" s="105"/>
      <c r="I43" s="105">
        <v>250000</v>
      </c>
      <c r="J43" s="105">
        <v>125000</v>
      </c>
      <c r="K43" s="105">
        <v>0</v>
      </c>
      <c r="L43" s="101">
        <v>2500000</v>
      </c>
      <c r="M43" s="105"/>
      <c r="N43" s="105">
        <v>2500000</v>
      </c>
      <c r="O43" s="105">
        <v>2500000</v>
      </c>
      <c r="P43" s="105">
        <v>2500000</v>
      </c>
      <c r="Q43" s="105">
        <v>2500000</v>
      </c>
      <c r="R43" s="105"/>
      <c r="S43" s="105">
        <v>2500000</v>
      </c>
      <c r="T43" s="105">
        <v>2500000</v>
      </c>
      <c r="U43" s="105">
        <v>7500000</v>
      </c>
      <c r="V43" s="101">
        <v>9729055</v>
      </c>
      <c r="W43" s="105"/>
      <c r="X43" s="105">
        <v>9737253</v>
      </c>
      <c r="Y43" s="128">
        <v>19666801</v>
      </c>
      <c r="Z43" s="128">
        <v>19667729</v>
      </c>
      <c r="AA43" s="128">
        <v>14889553</v>
      </c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</row>
    <row r="44" spans="1:106" s="95" customFormat="1" x14ac:dyDescent="0.2">
      <c r="A44" s="105"/>
      <c r="B44" s="105" t="s">
        <v>169</v>
      </c>
      <c r="C44" s="101"/>
      <c r="D44" s="129"/>
      <c r="E44" s="101">
        <v>694281</v>
      </c>
      <c r="F44" s="101">
        <v>1088901</v>
      </c>
      <c r="G44" s="105">
        <v>300000</v>
      </c>
      <c r="H44" s="105"/>
      <c r="I44" s="101">
        <v>300000</v>
      </c>
      <c r="J44" s="105">
        <v>300000</v>
      </c>
      <c r="K44" s="105">
        <v>300000</v>
      </c>
      <c r="L44" s="101">
        <v>125000</v>
      </c>
      <c r="M44" s="105"/>
      <c r="N44" s="105">
        <v>125000</v>
      </c>
      <c r="O44" s="105">
        <v>125000</v>
      </c>
      <c r="P44" s="105">
        <v>125000</v>
      </c>
      <c r="Q44" s="105">
        <v>0</v>
      </c>
      <c r="R44" s="105"/>
      <c r="S44" s="101">
        <v>0</v>
      </c>
      <c r="T44" s="101">
        <v>0</v>
      </c>
      <c r="U44" s="101">
        <v>0</v>
      </c>
      <c r="V44" s="101">
        <v>0</v>
      </c>
      <c r="W44" s="105"/>
      <c r="X44" s="105">
        <v>0</v>
      </c>
      <c r="Y44" s="105">
        <v>0</v>
      </c>
      <c r="Z44" s="105">
        <v>0</v>
      </c>
      <c r="AA44" s="105">
        <v>0</v>
      </c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</row>
    <row r="45" spans="1:106" s="120" customFormat="1" x14ac:dyDescent="0.2">
      <c r="A45" s="113"/>
      <c r="B45" s="114" t="s">
        <v>170</v>
      </c>
      <c r="C45" s="115"/>
      <c r="D45" s="129"/>
      <c r="E45" s="115">
        <v>56734</v>
      </c>
      <c r="F45" s="115">
        <v>213112</v>
      </c>
      <c r="G45" s="114">
        <v>218551</v>
      </c>
      <c r="H45" s="114"/>
      <c r="I45" s="114">
        <v>266330</v>
      </c>
      <c r="J45" s="114">
        <v>247962</v>
      </c>
      <c r="K45" s="114">
        <v>256606</v>
      </c>
      <c r="L45" s="115">
        <v>225921</v>
      </c>
      <c r="M45" s="114"/>
      <c r="N45" s="114">
        <v>262664</v>
      </c>
      <c r="O45" s="114">
        <v>229462</v>
      </c>
      <c r="P45" s="114">
        <v>193566</v>
      </c>
      <c r="Q45" s="114">
        <v>373631</v>
      </c>
      <c r="R45" s="114"/>
      <c r="S45" s="114">
        <v>321981</v>
      </c>
      <c r="T45" s="114">
        <v>356522</v>
      </c>
      <c r="U45" s="114">
        <v>372285</v>
      </c>
      <c r="V45" s="101">
        <v>597613</v>
      </c>
      <c r="W45" s="113"/>
      <c r="X45" s="105">
        <v>511835</v>
      </c>
      <c r="Y45" s="128">
        <v>463028</v>
      </c>
      <c r="Z45" s="128">
        <v>480765</v>
      </c>
      <c r="AA45" s="128">
        <v>469316</v>
      </c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  <c r="BO45" s="113"/>
      <c r="BP45" s="113"/>
      <c r="BQ45" s="113"/>
      <c r="BR45" s="113"/>
      <c r="BS45" s="113"/>
      <c r="BT45" s="113"/>
      <c r="BU45" s="113"/>
      <c r="BV45" s="113"/>
      <c r="BW45" s="113"/>
      <c r="BX45" s="113"/>
      <c r="BY45" s="113"/>
      <c r="BZ45" s="113"/>
      <c r="CA45" s="113"/>
      <c r="CB45" s="113"/>
      <c r="CC45" s="113"/>
      <c r="CD45" s="113"/>
      <c r="CE45" s="113"/>
      <c r="CF45" s="113"/>
      <c r="CG45" s="113"/>
      <c r="CH45" s="113"/>
      <c r="CI45" s="113"/>
      <c r="CJ45" s="113"/>
      <c r="CK45" s="113"/>
      <c r="CL45" s="113"/>
      <c r="CM45" s="113"/>
      <c r="CN45" s="113"/>
      <c r="CO45" s="113"/>
      <c r="CP45" s="113"/>
      <c r="CQ45" s="113"/>
      <c r="CR45" s="113"/>
      <c r="CS45" s="113"/>
      <c r="CT45" s="113"/>
      <c r="CU45" s="113"/>
      <c r="CV45" s="113"/>
      <c r="CW45" s="113"/>
      <c r="CX45" s="113"/>
      <c r="CY45" s="113"/>
      <c r="CZ45" s="113"/>
      <c r="DA45" s="113"/>
      <c r="DB45" s="113"/>
    </row>
    <row r="46" spans="1:106" s="151" customFormat="1" x14ac:dyDescent="0.2">
      <c r="A46" s="147"/>
      <c r="C46" s="152"/>
      <c r="D46" s="129"/>
      <c r="E46" s="119">
        <v>1251015</v>
      </c>
      <c r="F46" s="119">
        <v>1802013</v>
      </c>
      <c r="G46" s="151">
        <v>893551</v>
      </c>
      <c r="I46" s="151">
        <v>816330</v>
      </c>
      <c r="J46" s="151">
        <v>672962</v>
      </c>
      <c r="K46" s="151">
        <v>556606</v>
      </c>
      <c r="L46" s="152">
        <v>2850921</v>
      </c>
      <c r="N46" s="151">
        <v>2887664</v>
      </c>
      <c r="O46" s="151">
        <v>2854462</v>
      </c>
      <c r="P46" s="151">
        <v>2818566</v>
      </c>
      <c r="Q46" s="151">
        <v>2873631</v>
      </c>
      <c r="S46" s="151">
        <v>2821981</v>
      </c>
      <c r="T46" s="151">
        <v>2856522</v>
      </c>
      <c r="U46" s="151">
        <v>7872285</v>
      </c>
      <c r="V46" s="153">
        <v>10326668</v>
      </c>
      <c r="W46" s="147"/>
      <c r="X46" s="154">
        <v>10249088</v>
      </c>
      <c r="Y46" s="103">
        <v>20129829</v>
      </c>
      <c r="Z46" s="103">
        <v>20148494</v>
      </c>
      <c r="AA46" s="103">
        <v>15358869</v>
      </c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</row>
    <row r="47" spans="1:106" s="95" customFormat="1" x14ac:dyDescent="0.2">
      <c r="A47" s="105"/>
      <c r="B47" s="130" t="s">
        <v>171</v>
      </c>
      <c r="C47" s="101"/>
      <c r="D47" s="129"/>
      <c r="E47" s="101"/>
      <c r="F47" s="101"/>
      <c r="G47" s="105"/>
      <c r="H47" s="105"/>
      <c r="I47" s="105"/>
      <c r="J47" s="105"/>
      <c r="K47" s="105"/>
      <c r="L47" s="101"/>
      <c r="M47" s="105"/>
      <c r="N47" s="101"/>
      <c r="O47" s="105"/>
      <c r="P47" s="105"/>
      <c r="Q47" s="105"/>
      <c r="R47" s="105"/>
      <c r="S47" s="105"/>
      <c r="T47" s="105"/>
      <c r="U47" s="105"/>
      <c r="V47" s="101"/>
      <c r="W47" s="105"/>
      <c r="X47" s="105"/>
      <c r="Y47" s="128"/>
      <c r="Z47" s="128"/>
      <c r="AA47" s="128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</row>
    <row r="48" spans="1:106" s="95" customFormat="1" x14ac:dyDescent="0.2">
      <c r="A48" s="105"/>
      <c r="B48" s="105" t="s">
        <v>169</v>
      </c>
      <c r="C48" s="101"/>
      <c r="D48" s="129"/>
      <c r="E48" s="101">
        <v>766078</v>
      </c>
      <c r="F48" s="101">
        <v>800814</v>
      </c>
      <c r="G48" s="105">
        <v>1146737</v>
      </c>
      <c r="H48" s="105"/>
      <c r="I48" s="105">
        <v>1525530</v>
      </c>
      <c r="J48" s="105">
        <v>2117885</v>
      </c>
      <c r="K48" s="105">
        <v>2774874</v>
      </c>
      <c r="L48" s="101">
        <v>1366284</v>
      </c>
      <c r="M48" s="105"/>
      <c r="N48" s="101">
        <v>1365220</v>
      </c>
      <c r="O48" s="105">
        <v>1365062</v>
      </c>
      <c r="P48" s="105">
        <v>1226337</v>
      </c>
      <c r="Q48" s="105">
        <v>2525924</v>
      </c>
      <c r="R48" s="105"/>
      <c r="S48" s="105">
        <v>1002704</v>
      </c>
      <c r="T48" s="105">
        <v>5834828</v>
      </c>
      <c r="U48" s="105">
        <v>9927806</v>
      </c>
      <c r="V48" s="101">
        <v>9964582</v>
      </c>
      <c r="W48" s="105"/>
      <c r="X48" s="105">
        <v>9964963</v>
      </c>
      <c r="Y48" s="128">
        <v>480</v>
      </c>
      <c r="Z48" s="128">
        <v>1702864</v>
      </c>
      <c r="AA48" s="128">
        <v>3048042</v>
      </c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</row>
    <row r="49" spans="1:106" s="95" customFormat="1" x14ac:dyDescent="0.2">
      <c r="A49" s="105"/>
      <c r="B49" s="105" t="s">
        <v>241</v>
      </c>
      <c r="C49" s="101"/>
      <c r="D49" s="129"/>
      <c r="E49" s="101"/>
      <c r="F49" s="101"/>
      <c r="G49" s="105"/>
      <c r="H49" s="105"/>
      <c r="I49" s="105"/>
      <c r="J49" s="105"/>
      <c r="K49" s="105"/>
      <c r="L49" s="101"/>
      <c r="M49" s="105"/>
      <c r="N49" s="101"/>
      <c r="O49" s="105"/>
      <c r="P49" s="105"/>
      <c r="Q49" s="105"/>
      <c r="R49" s="105"/>
      <c r="S49" s="105"/>
      <c r="T49" s="105"/>
      <c r="U49" s="105"/>
      <c r="V49" s="105">
        <v>0</v>
      </c>
      <c r="W49" s="105"/>
      <c r="X49" s="105">
        <v>0</v>
      </c>
      <c r="Y49" s="105">
        <v>0</v>
      </c>
      <c r="Z49" s="105">
        <v>0</v>
      </c>
      <c r="AA49" s="128">
        <v>405836</v>
      </c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</row>
    <row r="50" spans="1:106" s="95" customFormat="1" x14ac:dyDescent="0.2">
      <c r="A50" s="105"/>
      <c r="B50" s="105" t="s">
        <v>224</v>
      </c>
      <c r="C50" s="101"/>
      <c r="D50" s="129"/>
      <c r="E50" s="101">
        <v>0</v>
      </c>
      <c r="F50" s="101">
        <v>0</v>
      </c>
      <c r="G50" s="101">
        <v>0</v>
      </c>
      <c r="H50" s="105"/>
      <c r="I50" s="105">
        <v>0</v>
      </c>
      <c r="J50" s="105">
        <v>0</v>
      </c>
      <c r="K50" s="105">
        <v>0</v>
      </c>
      <c r="L50" s="105">
        <v>0</v>
      </c>
      <c r="M50" s="105"/>
      <c r="N50" s="105">
        <v>0</v>
      </c>
      <c r="O50" s="105">
        <v>0</v>
      </c>
      <c r="P50" s="105">
        <v>0</v>
      </c>
      <c r="Q50" s="105">
        <v>0</v>
      </c>
      <c r="R50" s="105"/>
      <c r="S50" s="105">
        <v>0</v>
      </c>
      <c r="T50" s="105">
        <v>0</v>
      </c>
      <c r="U50" s="105">
        <v>0</v>
      </c>
      <c r="V50" s="101">
        <v>3160434</v>
      </c>
      <c r="W50" s="105"/>
      <c r="X50" s="105">
        <v>2777739</v>
      </c>
      <c r="Y50" s="105">
        <v>0</v>
      </c>
      <c r="Z50" s="105">
        <v>0</v>
      </c>
      <c r="AA50" s="105">
        <v>0</v>
      </c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</row>
    <row r="51" spans="1:106" s="100" customFormat="1" x14ac:dyDescent="0.2">
      <c r="A51" s="113"/>
      <c r="B51" s="105" t="s">
        <v>170</v>
      </c>
      <c r="C51" s="101"/>
      <c r="D51" s="129"/>
      <c r="E51" s="101">
        <v>113215</v>
      </c>
      <c r="F51" s="101">
        <v>125881</v>
      </c>
      <c r="G51" s="105">
        <v>135293</v>
      </c>
      <c r="H51" s="105"/>
      <c r="I51" s="105">
        <v>180471</v>
      </c>
      <c r="J51" s="105">
        <v>175540</v>
      </c>
      <c r="K51" s="105">
        <v>188328</v>
      </c>
      <c r="L51" s="101">
        <v>179844</v>
      </c>
      <c r="M51" s="105"/>
      <c r="N51" s="101">
        <v>215465</v>
      </c>
      <c r="O51" s="105">
        <v>223479</v>
      </c>
      <c r="P51" s="105">
        <v>198294</v>
      </c>
      <c r="Q51" s="105">
        <v>259427</v>
      </c>
      <c r="R51" s="105"/>
      <c r="S51" s="105">
        <v>268300</v>
      </c>
      <c r="T51" s="105">
        <v>267812</v>
      </c>
      <c r="U51" s="105">
        <v>267470</v>
      </c>
      <c r="V51" s="101">
        <v>317825</v>
      </c>
      <c r="W51" s="113"/>
      <c r="X51" s="105">
        <v>297803</v>
      </c>
      <c r="Y51" s="128">
        <v>275717</v>
      </c>
      <c r="Z51" s="128">
        <v>286513</v>
      </c>
      <c r="AA51" s="128">
        <v>294175</v>
      </c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/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/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/>
      <c r="CT51" s="113"/>
      <c r="CU51" s="113"/>
      <c r="CV51" s="113"/>
      <c r="CW51" s="113"/>
      <c r="CX51" s="113"/>
      <c r="CY51" s="113"/>
      <c r="CZ51" s="113"/>
      <c r="DA51" s="113"/>
      <c r="DB51" s="113"/>
    </row>
    <row r="52" spans="1:106" s="114" customFormat="1" x14ac:dyDescent="0.2">
      <c r="A52" s="105"/>
      <c r="B52" s="114" t="s">
        <v>168</v>
      </c>
      <c r="C52" s="115"/>
      <c r="D52" s="129"/>
      <c r="E52" s="114">
        <v>9939</v>
      </c>
      <c r="F52" s="114">
        <v>10094</v>
      </c>
      <c r="G52" s="155">
        <v>135254</v>
      </c>
      <c r="H52" s="155"/>
      <c r="I52" s="155">
        <v>260095</v>
      </c>
      <c r="J52" s="114">
        <v>385099</v>
      </c>
      <c r="K52" s="114">
        <v>510259</v>
      </c>
      <c r="L52" s="115">
        <v>400164</v>
      </c>
      <c r="N52" s="115">
        <v>271759</v>
      </c>
      <c r="O52" s="114">
        <v>144199</v>
      </c>
      <c r="P52" s="114">
        <v>17364</v>
      </c>
      <c r="Q52" s="114">
        <v>18090</v>
      </c>
      <c r="S52" s="114">
        <v>18090</v>
      </c>
      <c r="T52" s="114">
        <v>18090</v>
      </c>
      <c r="U52" s="114">
        <v>55014</v>
      </c>
      <c r="V52" s="101">
        <v>2579316</v>
      </c>
      <c r="W52" s="105"/>
      <c r="X52" s="105">
        <v>2578616</v>
      </c>
      <c r="Y52" s="128">
        <v>2597106</v>
      </c>
      <c r="Z52" s="128">
        <v>2610908</v>
      </c>
      <c r="AA52" s="128">
        <v>4903308</v>
      </c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</row>
    <row r="53" spans="1:106" s="120" customFormat="1" x14ac:dyDescent="0.2">
      <c r="A53" s="113"/>
      <c r="C53" s="119"/>
      <c r="D53" s="129"/>
      <c r="E53" s="120">
        <v>889232</v>
      </c>
      <c r="F53" s="120">
        <v>936789</v>
      </c>
      <c r="G53" s="151">
        <v>1414284</v>
      </c>
      <c r="H53" s="151"/>
      <c r="I53" s="151">
        <v>1966096</v>
      </c>
      <c r="J53" s="120">
        <v>2678524</v>
      </c>
      <c r="K53" s="120">
        <v>3473461</v>
      </c>
      <c r="L53" s="119">
        <v>1946292</v>
      </c>
      <c r="N53" s="120">
        <v>1852444</v>
      </c>
      <c r="O53" s="120">
        <v>1732740</v>
      </c>
      <c r="P53" s="120">
        <v>1441995</v>
      </c>
      <c r="Q53" s="120">
        <v>2803441</v>
      </c>
      <c r="S53" s="120">
        <v>1289094</v>
      </c>
      <c r="T53" s="120">
        <v>6120730</v>
      </c>
      <c r="U53" s="120">
        <v>10250290</v>
      </c>
      <c r="V53" s="103">
        <v>16022157</v>
      </c>
      <c r="W53" s="113"/>
      <c r="X53" s="104">
        <v>15619121</v>
      </c>
      <c r="Y53" s="103">
        <v>2873303</v>
      </c>
      <c r="Z53" s="103">
        <v>4600285</v>
      </c>
      <c r="AA53" s="103">
        <v>8651361</v>
      </c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</row>
    <row r="54" spans="1:106" s="100" customFormat="1" x14ac:dyDescent="0.2">
      <c r="A54" s="113"/>
      <c r="B54" s="113" t="s">
        <v>155</v>
      </c>
      <c r="C54" s="99"/>
      <c r="D54" s="129"/>
      <c r="E54" s="113">
        <v>2140247</v>
      </c>
      <c r="F54" s="113">
        <v>2738802</v>
      </c>
      <c r="G54" s="113">
        <v>2307835</v>
      </c>
      <c r="H54" s="113"/>
      <c r="I54" s="113">
        <v>2782426</v>
      </c>
      <c r="J54" s="113">
        <v>3351486</v>
      </c>
      <c r="K54" s="113">
        <v>4030067</v>
      </c>
      <c r="L54" s="99">
        <v>4797213</v>
      </c>
      <c r="M54" s="113"/>
      <c r="N54" s="113">
        <v>4740108</v>
      </c>
      <c r="O54" s="113">
        <v>4587202</v>
      </c>
      <c r="P54" s="113">
        <v>4260561</v>
      </c>
      <c r="Q54" s="113">
        <v>5667072</v>
      </c>
      <c r="R54" s="113"/>
      <c r="S54" s="113">
        <v>4111075</v>
      </c>
      <c r="T54" s="113">
        <v>8977252</v>
      </c>
      <c r="U54" s="113">
        <v>18122575</v>
      </c>
      <c r="V54" s="99">
        <v>26348825</v>
      </c>
      <c r="W54" s="113"/>
      <c r="X54" s="113">
        <v>25868209</v>
      </c>
      <c r="Y54" s="106">
        <v>23003132</v>
      </c>
      <c r="Z54" s="106">
        <v>24748779</v>
      </c>
      <c r="AA54" s="106">
        <v>24010230</v>
      </c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3"/>
      <c r="BX54" s="113"/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3"/>
      <c r="CM54" s="113"/>
      <c r="CN54" s="113"/>
      <c r="CO54" s="113"/>
      <c r="CP54" s="113"/>
      <c r="CQ54" s="113"/>
      <c r="CR54" s="113"/>
      <c r="CS54" s="113"/>
      <c r="CT54" s="113"/>
      <c r="CU54" s="113"/>
      <c r="CV54" s="113"/>
      <c r="CW54" s="113"/>
      <c r="CX54" s="113"/>
      <c r="CY54" s="113"/>
      <c r="CZ54" s="113"/>
      <c r="DA54" s="113"/>
      <c r="DB54" s="113"/>
    </row>
    <row r="55" spans="1:106" s="95" customFormat="1" x14ac:dyDescent="0.2">
      <c r="A55" s="105"/>
      <c r="B55" s="105"/>
      <c r="C55" s="101"/>
      <c r="D55" s="129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99"/>
      <c r="W55" s="105"/>
      <c r="X55" s="105"/>
      <c r="Y55" s="128"/>
      <c r="Z55" s="128"/>
      <c r="AA55" s="128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</row>
    <row r="56" spans="1:106" s="114" customFormat="1" x14ac:dyDescent="0.2">
      <c r="A56" s="105"/>
      <c r="B56" s="99" t="s">
        <v>31</v>
      </c>
      <c r="C56" s="101"/>
      <c r="D56" s="129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99"/>
      <c r="W56" s="105"/>
      <c r="X56" s="105"/>
      <c r="Y56" s="128"/>
      <c r="Z56" s="128"/>
      <c r="AA56" s="128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</row>
    <row r="57" spans="1:106" s="101" customFormat="1" x14ac:dyDescent="0.2">
      <c r="B57" s="101" t="s">
        <v>197</v>
      </c>
      <c r="D57" s="129"/>
      <c r="E57" s="101">
        <v>748755</v>
      </c>
      <c r="F57" s="101">
        <v>695846</v>
      </c>
      <c r="G57" s="101">
        <v>1024105</v>
      </c>
      <c r="I57" s="101">
        <v>812848</v>
      </c>
      <c r="J57" s="101">
        <v>750329</v>
      </c>
      <c r="K57" s="101">
        <v>970271</v>
      </c>
      <c r="L57" s="101">
        <v>1491431</v>
      </c>
      <c r="N57" s="101">
        <v>1193029</v>
      </c>
      <c r="O57" s="101">
        <v>1067669</v>
      </c>
      <c r="P57" s="101">
        <v>1449232</v>
      </c>
      <c r="Q57" s="101">
        <v>2526648</v>
      </c>
      <c r="S57" s="101">
        <v>2082572</v>
      </c>
      <c r="T57" s="101">
        <v>2114200</v>
      </c>
      <c r="U57" s="101">
        <v>2316659</v>
      </c>
      <c r="V57" s="101">
        <v>2025568</v>
      </c>
      <c r="X57" s="101">
        <v>2184040</v>
      </c>
      <c r="Y57" s="128">
        <v>1235500</v>
      </c>
      <c r="Z57" s="128">
        <v>1127704</v>
      </c>
      <c r="AA57" s="128">
        <v>2821428</v>
      </c>
    </row>
    <row r="58" spans="1:106" s="125" customFormat="1" x14ac:dyDescent="0.2">
      <c r="A58" s="135"/>
      <c r="B58" s="156" t="s">
        <v>172</v>
      </c>
      <c r="C58" s="136"/>
      <c r="D58" s="157"/>
      <c r="E58" s="136">
        <v>286722</v>
      </c>
      <c r="F58" s="136">
        <v>262610</v>
      </c>
      <c r="G58" s="136">
        <v>236792</v>
      </c>
      <c r="H58" s="136"/>
      <c r="I58" s="136">
        <v>309498</v>
      </c>
      <c r="J58" s="136">
        <v>391816</v>
      </c>
      <c r="K58" s="136">
        <v>355828</v>
      </c>
      <c r="L58" s="136">
        <v>370298</v>
      </c>
      <c r="M58" s="136"/>
      <c r="N58" s="136">
        <v>438339</v>
      </c>
      <c r="O58" s="136">
        <v>504085</v>
      </c>
      <c r="P58" s="136">
        <v>477097</v>
      </c>
      <c r="Q58" s="136">
        <v>1445528</v>
      </c>
      <c r="R58" s="136"/>
      <c r="S58" s="125">
        <v>0</v>
      </c>
      <c r="T58" s="125">
        <v>0</v>
      </c>
      <c r="U58" s="125">
        <v>0</v>
      </c>
      <c r="V58" s="125">
        <v>0</v>
      </c>
      <c r="W58" s="135"/>
      <c r="X58" s="135">
        <v>0</v>
      </c>
      <c r="Y58" s="135">
        <v>0</v>
      </c>
      <c r="Z58" s="135">
        <v>0</v>
      </c>
      <c r="AA58" s="135">
        <v>0</v>
      </c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135"/>
      <c r="AS58" s="135"/>
      <c r="AT58" s="135"/>
      <c r="AU58" s="135"/>
      <c r="AV58" s="135"/>
      <c r="AW58" s="135"/>
      <c r="AX58" s="135"/>
      <c r="AY58" s="135"/>
      <c r="AZ58" s="135"/>
      <c r="BA58" s="135"/>
      <c r="BB58" s="135"/>
      <c r="BC58" s="135"/>
      <c r="BD58" s="135"/>
      <c r="BE58" s="135"/>
      <c r="BF58" s="135"/>
      <c r="BG58" s="135"/>
      <c r="BH58" s="135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</row>
    <row r="59" spans="1:106" s="139" customFormat="1" x14ac:dyDescent="0.2">
      <c r="A59" s="130"/>
      <c r="B59" s="156" t="s">
        <v>173</v>
      </c>
      <c r="C59" s="136"/>
      <c r="D59" s="157"/>
      <c r="E59" s="136">
        <v>462033</v>
      </c>
      <c r="F59" s="136">
        <v>433236</v>
      </c>
      <c r="G59" s="136">
        <v>787313</v>
      </c>
      <c r="H59" s="136"/>
      <c r="I59" s="136">
        <v>503350</v>
      </c>
      <c r="J59" s="136">
        <v>358513</v>
      </c>
      <c r="K59" s="136">
        <v>614443</v>
      </c>
      <c r="L59" s="136">
        <v>1121133</v>
      </c>
      <c r="M59" s="136"/>
      <c r="N59" s="136">
        <v>754690</v>
      </c>
      <c r="O59" s="136">
        <v>563584</v>
      </c>
      <c r="P59" s="136">
        <v>972135</v>
      </c>
      <c r="Q59" s="136">
        <v>1081120</v>
      </c>
      <c r="R59" s="136"/>
      <c r="S59" s="125">
        <v>0</v>
      </c>
      <c r="T59" s="125">
        <v>0</v>
      </c>
      <c r="U59" s="125">
        <v>0</v>
      </c>
      <c r="V59" s="125">
        <v>0</v>
      </c>
      <c r="W59" s="130"/>
      <c r="X59" s="135">
        <v>0</v>
      </c>
      <c r="Y59" s="135">
        <v>0</v>
      </c>
      <c r="Z59" s="135">
        <v>0</v>
      </c>
      <c r="AA59" s="135">
        <v>0</v>
      </c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130"/>
      <c r="CR59" s="130"/>
      <c r="CS59" s="130"/>
      <c r="CT59" s="130"/>
      <c r="CU59" s="130"/>
      <c r="CV59" s="130"/>
      <c r="CW59" s="130"/>
      <c r="CX59" s="130"/>
      <c r="CY59" s="130"/>
      <c r="CZ59" s="130"/>
      <c r="DA59" s="130"/>
      <c r="DB59" s="130"/>
    </row>
    <row r="60" spans="1:106" s="114" customFormat="1" x14ac:dyDescent="0.2">
      <c r="A60" s="105"/>
      <c r="B60" s="105" t="s">
        <v>174</v>
      </c>
      <c r="C60" s="101"/>
      <c r="D60" s="129"/>
      <c r="E60" s="105">
        <v>57999</v>
      </c>
      <c r="F60" s="105">
        <v>24440</v>
      </c>
      <c r="G60" s="105">
        <v>19821</v>
      </c>
      <c r="H60" s="105"/>
      <c r="I60" s="105">
        <v>6890</v>
      </c>
      <c r="J60" s="105">
        <v>4436</v>
      </c>
      <c r="K60" s="105">
        <v>6644</v>
      </c>
      <c r="L60" s="105">
        <v>120804</v>
      </c>
      <c r="M60" s="105"/>
      <c r="N60" s="105">
        <v>60949</v>
      </c>
      <c r="O60" s="105">
        <v>69125</v>
      </c>
      <c r="P60" s="105">
        <v>72806</v>
      </c>
      <c r="Q60" s="105">
        <v>948051</v>
      </c>
      <c r="R60" s="105"/>
      <c r="S60" s="105">
        <v>805879</v>
      </c>
      <c r="T60" s="105">
        <v>726288</v>
      </c>
      <c r="U60" s="105">
        <v>496796</v>
      </c>
      <c r="V60" s="101">
        <v>401380</v>
      </c>
      <c r="W60" s="105"/>
      <c r="X60" s="105">
        <v>265822</v>
      </c>
      <c r="Y60" s="128">
        <v>227031</v>
      </c>
      <c r="Z60" s="128">
        <v>220256</v>
      </c>
      <c r="AA60" s="128">
        <v>659461</v>
      </c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</row>
    <row r="61" spans="1:106" s="118" customFormat="1" x14ac:dyDescent="0.2">
      <c r="A61" s="113"/>
      <c r="B61" s="105" t="s">
        <v>175</v>
      </c>
      <c r="C61" s="101"/>
      <c r="D61" s="129"/>
      <c r="E61" s="105">
        <v>53532</v>
      </c>
      <c r="F61" s="105">
        <v>90728</v>
      </c>
      <c r="G61" s="105">
        <v>148603</v>
      </c>
      <c r="H61" s="105"/>
      <c r="I61" s="105">
        <v>58438</v>
      </c>
      <c r="J61" s="105">
        <v>65571</v>
      </c>
      <c r="K61" s="105">
        <v>65287</v>
      </c>
      <c r="L61" s="105">
        <v>219312</v>
      </c>
      <c r="M61" s="105"/>
      <c r="N61" s="105">
        <v>77718</v>
      </c>
      <c r="O61" s="105">
        <v>178679</v>
      </c>
      <c r="P61" s="105">
        <v>163111</v>
      </c>
      <c r="Q61" s="105">
        <v>494102</v>
      </c>
      <c r="R61" s="105"/>
      <c r="S61" s="105">
        <v>163927</v>
      </c>
      <c r="T61" s="105">
        <v>137743</v>
      </c>
      <c r="U61" s="105">
        <v>185463</v>
      </c>
      <c r="V61" s="101">
        <v>362760</v>
      </c>
      <c r="W61" s="113"/>
      <c r="X61" s="105">
        <v>171040</v>
      </c>
      <c r="Y61" s="128">
        <v>224234</v>
      </c>
      <c r="Z61" s="128">
        <v>273528</v>
      </c>
      <c r="AA61" s="128">
        <v>583958</v>
      </c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</row>
    <row r="62" spans="1:106" s="120" customFormat="1" x14ac:dyDescent="0.2">
      <c r="A62" s="113"/>
      <c r="B62" s="105" t="s">
        <v>176</v>
      </c>
      <c r="C62" s="101"/>
      <c r="D62" s="129"/>
      <c r="E62" s="105">
        <v>109309</v>
      </c>
      <c r="F62" s="105">
        <v>54929</v>
      </c>
      <c r="G62" s="105">
        <v>100554</v>
      </c>
      <c r="H62" s="105"/>
      <c r="I62" s="105">
        <v>15306</v>
      </c>
      <c r="J62" s="105">
        <v>51488</v>
      </c>
      <c r="K62" s="105">
        <v>37984</v>
      </c>
      <c r="L62" s="105">
        <v>50056</v>
      </c>
      <c r="M62" s="105"/>
      <c r="N62" s="105">
        <v>57408</v>
      </c>
      <c r="O62" s="105">
        <v>130907</v>
      </c>
      <c r="P62" s="105">
        <v>108210</v>
      </c>
      <c r="Q62" s="105">
        <v>326263</v>
      </c>
      <c r="R62" s="105"/>
      <c r="S62" s="105">
        <v>466512</v>
      </c>
      <c r="T62" s="105">
        <v>654825</v>
      </c>
      <c r="U62" s="105">
        <v>462145</v>
      </c>
      <c r="V62" s="101">
        <v>787225</v>
      </c>
      <c r="W62" s="113"/>
      <c r="X62" s="105">
        <v>244198</v>
      </c>
      <c r="Y62" s="128">
        <v>880003</v>
      </c>
      <c r="Z62" s="128">
        <v>287405</v>
      </c>
      <c r="AA62" s="128">
        <v>629343</v>
      </c>
      <c r="AB62" s="113"/>
      <c r="AC62" s="113"/>
      <c r="AD62" s="113"/>
      <c r="AE62" s="113"/>
      <c r="AF62" s="113"/>
      <c r="AG62" s="113"/>
      <c r="AH62" s="113"/>
      <c r="AI62" s="113"/>
      <c r="AJ62" s="113"/>
      <c r="AK62" s="113"/>
      <c r="AL62" s="113"/>
      <c r="AM62" s="113"/>
      <c r="AN62" s="113"/>
      <c r="AO62" s="113"/>
      <c r="AP62" s="113"/>
      <c r="AQ62" s="113"/>
      <c r="AR62" s="113"/>
      <c r="AS62" s="113"/>
      <c r="AT62" s="113"/>
      <c r="AU62" s="113"/>
      <c r="AV62" s="113"/>
      <c r="AW62" s="113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113"/>
      <c r="BJ62" s="113"/>
      <c r="BK62" s="113"/>
      <c r="BL62" s="113"/>
      <c r="BM62" s="113"/>
      <c r="BN62" s="113"/>
      <c r="BO62" s="113"/>
      <c r="BP62" s="113"/>
      <c r="BQ62" s="113"/>
      <c r="BR62" s="113"/>
      <c r="BS62" s="113"/>
      <c r="BT62" s="113"/>
      <c r="BU62" s="113"/>
      <c r="BV62" s="113"/>
      <c r="BW62" s="113"/>
      <c r="BX62" s="113"/>
      <c r="BY62" s="113"/>
      <c r="BZ62" s="113"/>
      <c r="CA62" s="113"/>
      <c r="CB62" s="113"/>
      <c r="CC62" s="113"/>
      <c r="CD62" s="113"/>
      <c r="CE62" s="113"/>
      <c r="CF62" s="113"/>
      <c r="CG62" s="113"/>
      <c r="CH62" s="113"/>
      <c r="CI62" s="113"/>
      <c r="CJ62" s="113"/>
      <c r="CK62" s="113"/>
      <c r="CL62" s="113"/>
      <c r="CM62" s="113"/>
      <c r="CN62" s="113"/>
      <c r="CO62" s="113"/>
      <c r="CP62" s="113"/>
      <c r="CQ62" s="113"/>
      <c r="CR62" s="113"/>
      <c r="CS62" s="113"/>
      <c r="CT62" s="113"/>
      <c r="CU62" s="113"/>
      <c r="CV62" s="113"/>
      <c r="CW62" s="113"/>
      <c r="CX62" s="113"/>
      <c r="CY62" s="113"/>
      <c r="CZ62" s="113"/>
      <c r="DA62" s="113"/>
      <c r="DB62" s="113"/>
    </row>
    <row r="63" spans="1:106" s="95" customFormat="1" x14ac:dyDescent="0.2">
      <c r="A63" s="105"/>
      <c r="B63" s="105" t="s">
        <v>177</v>
      </c>
      <c r="C63" s="101"/>
      <c r="D63" s="129"/>
      <c r="E63" s="105">
        <v>107210</v>
      </c>
      <c r="F63" s="105">
        <v>108269</v>
      </c>
      <c r="G63" s="105">
        <v>111995</v>
      </c>
      <c r="H63" s="105"/>
      <c r="I63" s="105">
        <v>170293</v>
      </c>
      <c r="J63" s="105">
        <v>158084</v>
      </c>
      <c r="K63" s="105">
        <v>173056</v>
      </c>
      <c r="L63" s="105">
        <v>186196</v>
      </c>
      <c r="M63" s="105"/>
      <c r="N63" s="105">
        <v>250900</v>
      </c>
      <c r="O63" s="105">
        <v>267396</v>
      </c>
      <c r="P63" s="105">
        <v>307607</v>
      </c>
      <c r="Q63" s="105">
        <v>314327</v>
      </c>
      <c r="R63" s="105"/>
      <c r="S63" s="105">
        <v>417963</v>
      </c>
      <c r="T63" s="105">
        <v>471487</v>
      </c>
      <c r="U63" s="105">
        <v>523176</v>
      </c>
      <c r="V63" s="101">
        <v>540150</v>
      </c>
      <c r="W63" s="105"/>
      <c r="X63" s="105">
        <v>572284</v>
      </c>
      <c r="Y63" s="128">
        <v>570666</v>
      </c>
      <c r="Z63" s="128">
        <v>527958</v>
      </c>
      <c r="AA63" s="128">
        <v>414819</v>
      </c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</row>
    <row r="64" spans="1:106" s="100" customFormat="1" x14ac:dyDescent="0.2">
      <c r="A64" s="113"/>
      <c r="B64" s="105" t="s">
        <v>178</v>
      </c>
      <c r="C64" s="101"/>
      <c r="D64" s="129"/>
      <c r="E64" s="105">
        <v>80644</v>
      </c>
      <c r="F64" s="105">
        <v>66985</v>
      </c>
      <c r="G64" s="105">
        <v>98873</v>
      </c>
      <c r="H64" s="105"/>
      <c r="I64" s="105">
        <v>91693</v>
      </c>
      <c r="J64" s="105">
        <v>148262</v>
      </c>
      <c r="K64" s="105">
        <v>76976</v>
      </c>
      <c r="L64" s="105">
        <v>19240</v>
      </c>
      <c r="M64" s="105"/>
      <c r="N64" s="105">
        <v>21012</v>
      </c>
      <c r="O64" s="105">
        <v>30828</v>
      </c>
      <c r="P64" s="105">
        <v>27175</v>
      </c>
      <c r="Q64" s="105">
        <v>33877</v>
      </c>
      <c r="R64" s="105"/>
      <c r="S64" s="105">
        <v>28446</v>
      </c>
      <c r="T64" s="105">
        <v>36983</v>
      </c>
      <c r="U64" s="105">
        <v>38929</v>
      </c>
      <c r="V64" s="101">
        <v>61071</v>
      </c>
      <c r="W64" s="113"/>
      <c r="X64" s="105">
        <v>96117</v>
      </c>
      <c r="Y64" s="128">
        <v>80434</v>
      </c>
      <c r="Z64" s="128">
        <v>91437</v>
      </c>
      <c r="AA64" s="128">
        <v>156748</v>
      </c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  <c r="AT64" s="113"/>
      <c r="AU64" s="113"/>
      <c r="AV64" s="113"/>
      <c r="AW64" s="113"/>
      <c r="AX64" s="113"/>
      <c r="AY64" s="113"/>
      <c r="AZ64" s="113"/>
      <c r="BA64" s="113"/>
      <c r="BB64" s="113"/>
      <c r="BC64" s="113"/>
      <c r="BD64" s="113"/>
      <c r="BE64" s="113"/>
      <c r="BF64" s="113"/>
      <c r="BG64" s="113"/>
      <c r="BH64" s="113"/>
      <c r="BI64" s="113"/>
      <c r="BJ64" s="113"/>
      <c r="BK64" s="113"/>
      <c r="BL64" s="113"/>
      <c r="BM64" s="113"/>
      <c r="BN64" s="113"/>
      <c r="BO64" s="113"/>
      <c r="BP64" s="113"/>
      <c r="BQ64" s="113"/>
      <c r="BR64" s="113"/>
      <c r="BS64" s="113"/>
      <c r="BT64" s="113"/>
      <c r="BU64" s="113"/>
      <c r="BV64" s="113"/>
      <c r="BW64" s="113"/>
      <c r="BX64" s="113"/>
      <c r="BY64" s="113"/>
      <c r="BZ64" s="113"/>
      <c r="CA64" s="113"/>
      <c r="CB64" s="113"/>
      <c r="CC64" s="113"/>
      <c r="CD64" s="113"/>
      <c r="CE64" s="113"/>
      <c r="CF64" s="113"/>
      <c r="CG64" s="113"/>
      <c r="CH64" s="113"/>
      <c r="CI64" s="113"/>
      <c r="CJ64" s="113"/>
      <c r="CK64" s="113"/>
      <c r="CL64" s="113"/>
      <c r="CM64" s="113"/>
      <c r="CN64" s="113"/>
      <c r="CO64" s="113"/>
      <c r="CP64" s="113"/>
      <c r="CQ64" s="113"/>
      <c r="CR64" s="113"/>
      <c r="CS64" s="113"/>
      <c r="CT64" s="113"/>
      <c r="CU64" s="113"/>
      <c r="CV64" s="113"/>
      <c r="CW64" s="113"/>
      <c r="CX64" s="113"/>
      <c r="CY64" s="113"/>
      <c r="CZ64" s="113"/>
      <c r="DA64" s="113"/>
      <c r="DB64" s="113"/>
    </row>
    <row r="65" spans="1:106" s="114" customFormat="1" x14ac:dyDescent="0.2">
      <c r="A65" s="105"/>
      <c r="B65" s="114" t="s">
        <v>179</v>
      </c>
      <c r="C65" s="115"/>
      <c r="D65" s="129"/>
      <c r="E65" s="114">
        <v>0</v>
      </c>
      <c r="F65" s="114">
        <v>0</v>
      </c>
      <c r="G65" s="114">
        <v>0</v>
      </c>
      <c r="I65" s="114">
        <v>0</v>
      </c>
      <c r="J65" s="114">
        <v>0</v>
      </c>
      <c r="K65" s="114">
        <v>0</v>
      </c>
      <c r="L65" s="114">
        <v>6</v>
      </c>
      <c r="N65" s="114">
        <v>0</v>
      </c>
      <c r="O65" s="114">
        <v>0</v>
      </c>
      <c r="P65" s="114">
        <v>0</v>
      </c>
      <c r="Q65" s="114">
        <v>0</v>
      </c>
      <c r="S65" s="114">
        <v>0</v>
      </c>
      <c r="T65" s="114">
        <v>0</v>
      </c>
      <c r="U65" s="114">
        <v>0</v>
      </c>
      <c r="V65" s="114">
        <v>0</v>
      </c>
      <c r="W65" s="105"/>
      <c r="X65" s="105">
        <v>0</v>
      </c>
      <c r="Y65" s="105">
        <v>0</v>
      </c>
      <c r="Z65" s="105">
        <v>0</v>
      </c>
      <c r="AA65" s="105">
        <v>0</v>
      </c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</row>
    <row r="66" spans="1:106" s="158" customFormat="1" x14ac:dyDescent="0.2">
      <c r="A66" s="130"/>
      <c r="B66" s="158" t="s">
        <v>180</v>
      </c>
      <c r="C66" s="159"/>
      <c r="D66" s="129"/>
      <c r="E66" s="158">
        <v>1157449</v>
      </c>
      <c r="F66" s="158">
        <v>1041197</v>
      </c>
      <c r="G66" s="158">
        <v>1503951</v>
      </c>
      <c r="I66" s="158">
        <v>1155468</v>
      </c>
      <c r="J66" s="158">
        <v>1178169</v>
      </c>
      <c r="K66" s="158">
        <v>1330218</v>
      </c>
      <c r="L66" s="158">
        <v>2087045</v>
      </c>
      <c r="N66" s="158">
        <v>1661016</v>
      </c>
      <c r="O66" s="158">
        <v>1744604</v>
      </c>
      <c r="P66" s="158">
        <v>2128141</v>
      </c>
      <c r="Q66" s="158">
        <v>4643268</v>
      </c>
      <c r="S66" s="158">
        <v>3965299</v>
      </c>
      <c r="T66" s="158">
        <v>4141526</v>
      </c>
      <c r="U66" s="158">
        <v>4023168</v>
      </c>
      <c r="V66" s="132">
        <v>4178154</v>
      </c>
      <c r="W66" s="130"/>
      <c r="X66" s="131">
        <v>3533501</v>
      </c>
      <c r="Y66" s="103">
        <v>3217868</v>
      </c>
      <c r="Z66" s="103">
        <v>2528288</v>
      </c>
      <c r="AA66" s="103">
        <v>5265757</v>
      </c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0"/>
      <c r="BM66" s="130"/>
      <c r="BN66" s="130"/>
      <c r="BO66" s="130"/>
      <c r="BP66" s="130"/>
      <c r="BQ66" s="130"/>
      <c r="BR66" s="130"/>
      <c r="BS66" s="130"/>
      <c r="BT66" s="130"/>
      <c r="BU66" s="130"/>
      <c r="BV66" s="130"/>
      <c r="BW66" s="130"/>
      <c r="BX66" s="130"/>
      <c r="BY66" s="130"/>
      <c r="BZ66" s="130"/>
      <c r="CA66" s="130"/>
      <c r="CB66" s="130"/>
      <c r="CC66" s="130"/>
      <c r="CD66" s="130"/>
      <c r="CE66" s="130"/>
      <c r="CF66" s="130"/>
      <c r="CG66" s="130"/>
      <c r="CH66" s="130"/>
      <c r="CI66" s="130"/>
      <c r="CJ66" s="130"/>
      <c r="CK66" s="130"/>
      <c r="CL66" s="130"/>
      <c r="CM66" s="130"/>
      <c r="CN66" s="130"/>
      <c r="CO66" s="130"/>
      <c r="CP66" s="130"/>
      <c r="CQ66" s="130"/>
      <c r="CR66" s="130"/>
      <c r="CS66" s="130"/>
      <c r="CT66" s="130"/>
      <c r="CU66" s="130"/>
      <c r="CV66" s="130"/>
      <c r="CW66" s="130"/>
      <c r="CX66" s="130"/>
      <c r="CY66" s="130"/>
      <c r="CZ66" s="130"/>
      <c r="DA66" s="130"/>
      <c r="DB66" s="130"/>
    </row>
    <row r="67" spans="1:106" s="114" customFormat="1" x14ac:dyDescent="0.2">
      <c r="A67" s="105"/>
      <c r="B67" s="114" t="s">
        <v>181</v>
      </c>
      <c r="C67" s="115"/>
      <c r="D67" s="129"/>
      <c r="E67" s="114">
        <v>0</v>
      </c>
      <c r="F67" s="114">
        <v>0</v>
      </c>
      <c r="G67" s="114">
        <v>0</v>
      </c>
      <c r="I67" s="114">
        <v>0</v>
      </c>
      <c r="J67" s="114">
        <v>0</v>
      </c>
      <c r="K67" s="114">
        <v>0</v>
      </c>
      <c r="L67" s="114">
        <v>0</v>
      </c>
      <c r="N67" s="114">
        <v>0</v>
      </c>
      <c r="O67" s="114">
        <v>0</v>
      </c>
      <c r="P67" s="114">
        <v>0</v>
      </c>
      <c r="Q67" s="114">
        <v>134971</v>
      </c>
      <c r="S67" s="114">
        <v>134971</v>
      </c>
      <c r="T67" s="114">
        <v>134971</v>
      </c>
      <c r="U67" s="114">
        <v>0</v>
      </c>
      <c r="V67" s="163">
        <v>0</v>
      </c>
      <c r="W67" s="105"/>
      <c r="X67" s="160">
        <v>0</v>
      </c>
      <c r="Y67" s="160">
        <v>0</v>
      </c>
      <c r="Z67" s="160">
        <v>0</v>
      </c>
      <c r="AA67" s="160">
        <v>0</v>
      </c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</row>
    <row r="68" spans="1:106" s="158" customFormat="1" x14ac:dyDescent="0.2">
      <c r="A68" s="130"/>
      <c r="B68" s="130" t="s">
        <v>182</v>
      </c>
      <c r="C68" s="138"/>
      <c r="D68" s="129"/>
      <c r="E68" s="130">
        <v>0</v>
      </c>
      <c r="F68" s="130">
        <v>0</v>
      </c>
      <c r="G68" s="130">
        <v>0</v>
      </c>
      <c r="H68" s="130"/>
      <c r="I68" s="130">
        <v>0</v>
      </c>
      <c r="J68" s="130">
        <v>0</v>
      </c>
      <c r="K68" s="130">
        <v>0</v>
      </c>
      <c r="L68" s="130">
        <v>0</v>
      </c>
      <c r="M68" s="130"/>
      <c r="N68" s="130">
        <v>0</v>
      </c>
      <c r="O68" s="130">
        <v>0</v>
      </c>
      <c r="P68" s="130">
        <v>0</v>
      </c>
      <c r="Q68" s="130">
        <v>134971</v>
      </c>
      <c r="R68" s="130"/>
      <c r="S68" s="130">
        <v>134971</v>
      </c>
      <c r="T68" s="130">
        <v>134971</v>
      </c>
      <c r="U68" s="130">
        <v>0</v>
      </c>
      <c r="V68" s="165">
        <v>0</v>
      </c>
      <c r="W68" s="130"/>
      <c r="X68" s="175">
        <v>0</v>
      </c>
      <c r="Y68" s="175">
        <v>0</v>
      </c>
      <c r="Z68" s="175">
        <v>0</v>
      </c>
      <c r="AA68" s="175">
        <v>0</v>
      </c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  <c r="AN68" s="130"/>
      <c r="AO68" s="130"/>
      <c r="AP68" s="130"/>
      <c r="AQ68" s="130"/>
      <c r="AR68" s="130"/>
      <c r="AS68" s="130"/>
      <c r="AT68" s="130"/>
      <c r="AU68" s="130"/>
      <c r="AV68" s="130"/>
      <c r="AW68" s="130"/>
      <c r="AX68" s="130"/>
      <c r="AY68" s="130"/>
      <c r="AZ68" s="130"/>
      <c r="BA68" s="130"/>
      <c r="BB68" s="130"/>
      <c r="BC68" s="130"/>
      <c r="BD68" s="130"/>
      <c r="BE68" s="130"/>
      <c r="BF68" s="130"/>
      <c r="BG68" s="130"/>
      <c r="BH68" s="130"/>
      <c r="BI68" s="130"/>
      <c r="BJ68" s="130"/>
      <c r="BK68" s="130"/>
      <c r="BL68" s="130"/>
      <c r="BM68" s="130"/>
      <c r="BN68" s="130"/>
      <c r="BO68" s="130"/>
      <c r="BP68" s="130"/>
      <c r="BQ68" s="130"/>
      <c r="BR68" s="130"/>
      <c r="BS68" s="130"/>
      <c r="BT68" s="130"/>
      <c r="BU68" s="130"/>
      <c r="BV68" s="130"/>
      <c r="BW68" s="130"/>
      <c r="BX68" s="130"/>
      <c r="BY68" s="130"/>
      <c r="BZ68" s="130"/>
      <c r="CA68" s="130"/>
      <c r="CB68" s="130"/>
      <c r="CC68" s="130"/>
      <c r="CD68" s="130"/>
      <c r="CE68" s="130"/>
      <c r="CF68" s="130"/>
      <c r="CG68" s="130"/>
      <c r="CH68" s="130"/>
      <c r="CI68" s="130"/>
      <c r="CJ68" s="130"/>
      <c r="CK68" s="130"/>
      <c r="CL68" s="130"/>
      <c r="CM68" s="130"/>
      <c r="CN68" s="130"/>
      <c r="CO68" s="130"/>
      <c r="CP68" s="130"/>
      <c r="CQ68" s="130"/>
      <c r="CR68" s="130"/>
      <c r="CS68" s="130"/>
      <c r="CT68" s="130"/>
      <c r="CU68" s="130"/>
      <c r="CV68" s="130"/>
      <c r="CW68" s="130"/>
      <c r="CX68" s="130"/>
      <c r="CY68" s="130"/>
      <c r="CZ68" s="130"/>
      <c r="DA68" s="130"/>
      <c r="DB68" s="130"/>
    </row>
    <row r="69" spans="1:106" s="100" customFormat="1" x14ac:dyDescent="0.2">
      <c r="A69" s="113"/>
      <c r="B69" s="104" t="s">
        <v>183</v>
      </c>
      <c r="C69" s="103"/>
      <c r="D69" s="104"/>
      <c r="E69" s="104">
        <v>1157449</v>
      </c>
      <c r="F69" s="104">
        <v>1041197</v>
      </c>
      <c r="G69" s="104">
        <v>1503951</v>
      </c>
      <c r="H69" s="104"/>
      <c r="I69" s="104">
        <v>1155468</v>
      </c>
      <c r="J69" s="104">
        <v>1178169</v>
      </c>
      <c r="K69" s="104">
        <v>1330218</v>
      </c>
      <c r="L69" s="104">
        <v>2087045</v>
      </c>
      <c r="M69" s="104"/>
      <c r="N69" s="104">
        <v>1661016</v>
      </c>
      <c r="O69" s="104">
        <v>1744604</v>
      </c>
      <c r="P69" s="104">
        <v>2128141</v>
      </c>
      <c r="Q69" s="104">
        <v>4778239</v>
      </c>
      <c r="R69" s="104"/>
      <c r="S69" s="104">
        <v>4100270</v>
      </c>
      <c r="T69" s="104">
        <v>4276497</v>
      </c>
      <c r="U69" s="104">
        <v>4023168</v>
      </c>
      <c r="V69" s="103">
        <v>4178154</v>
      </c>
      <c r="W69" s="104"/>
      <c r="X69" s="104">
        <v>3533501</v>
      </c>
      <c r="Y69" s="103">
        <v>3217868</v>
      </c>
      <c r="Z69" s="103">
        <v>2528288</v>
      </c>
      <c r="AA69" s="103">
        <v>5265757</v>
      </c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  <c r="AU69" s="113"/>
      <c r="AV69" s="113"/>
      <c r="AW69" s="113"/>
      <c r="AX69" s="113"/>
      <c r="AY69" s="113"/>
      <c r="AZ69" s="113"/>
      <c r="BA69" s="113"/>
      <c r="BB69" s="113"/>
      <c r="BC69" s="113"/>
      <c r="BD69" s="113"/>
      <c r="BE69" s="113"/>
      <c r="BF69" s="113"/>
      <c r="BG69" s="113"/>
      <c r="BH69" s="113"/>
      <c r="BI69" s="113"/>
      <c r="BJ69" s="113"/>
      <c r="BK69" s="113"/>
      <c r="BL69" s="113"/>
      <c r="BM69" s="113"/>
      <c r="BN69" s="113"/>
      <c r="BO69" s="113"/>
      <c r="BP69" s="113"/>
      <c r="BQ69" s="113"/>
      <c r="BR69" s="113"/>
      <c r="BS69" s="113"/>
      <c r="BT69" s="113"/>
      <c r="BU69" s="113"/>
      <c r="BV69" s="113"/>
      <c r="BW69" s="113"/>
      <c r="BX69" s="113"/>
      <c r="BY69" s="113"/>
      <c r="BZ69" s="113"/>
      <c r="CA69" s="113"/>
      <c r="CB69" s="113"/>
      <c r="CC69" s="113"/>
      <c r="CD69" s="113"/>
      <c r="CE69" s="113"/>
      <c r="CF69" s="113"/>
      <c r="CG69" s="113"/>
      <c r="CH69" s="113"/>
      <c r="CI69" s="113"/>
      <c r="CJ69" s="113"/>
      <c r="CK69" s="113"/>
      <c r="CL69" s="113"/>
      <c r="CM69" s="113"/>
      <c r="CN69" s="113"/>
      <c r="CO69" s="113"/>
      <c r="CP69" s="113"/>
      <c r="CQ69" s="113"/>
      <c r="CR69" s="113"/>
      <c r="CS69" s="113"/>
      <c r="CT69" s="113"/>
      <c r="CU69" s="113"/>
      <c r="CV69" s="113"/>
      <c r="CW69" s="113"/>
      <c r="CX69" s="113"/>
      <c r="CY69" s="113"/>
      <c r="CZ69" s="113"/>
      <c r="DA69" s="113"/>
      <c r="DB69" s="113"/>
    </row>
    <row r="70" spans="1:106" s="100" customFormat="1" x14ac:dyDescent="0.2">
      <c r="A70" s="99"/>
      <c r="B70" s="113"/>
      <c r="C70" s="99"/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99"/>
      <c r="W70" s="113"/>
      <c r="X70" s="113"/>
      <c r="Y70" s="128"/>
      <c r="Z70" s="128"/>
      <c r="AA70" s="128"/>
      <c r="AB70" s="113"/>
      <c r="AC70" s="113"/>
      <c r="AD70" s="113"/>
      <c r="AE70" s="113"/>
      <c r="AF70" s="113"/>
      <c r="AG70" s="113"/>
      <c r="AH70" s="113"/>
      <c r="AI70" s="113"/>
      <c r="AJ70" s="113"/>
      <c r="AK70" s="113"/>
      <c r="AL70" s="113"/>
      <c r="AM70" s="113"/>
      <c r="AN70" s="113"/>
      <c r="AO70" s="113"/>
      <c r="AP70" s="113"/>
      <c r="AQ70" s="113"/>
      <c r="AR70" s="113"/>
      <c r="AS70" s="113"/>
      <c r="AT70" s="113"/>
      <c r="AU70" s="113"/>
      <c r="AV70" s="113"/>
      <c r="AW70" s="113"/>
      <c r="AX70" s="113"/>
      <c r="AY70" s="113"/>
      <c r="AZ70" s="113"/>
      <c r="BA70" s="113"/>
      <c r="BB70" s="113"/>
      <c r="BC70" s="113"/>
      <c r="BD70" s="113"/>
      <c r="BE70" s="113"/>
      <c r="BF70" s="113"/>
      <c r="BG70" s="113"/>
      <c r="BH70" s="113"/>
      <c r="BI70" s="113"/>
      <c r="BJ70" s="113"/>
      <c r="BK70" s="113"/>
      <c r="BL70" s="113"/>
      <c r="BM70" s="113"/>
      <c r="BN70" s="113"/>
      <c r="BO70" s="113"/>
      <c r="BP70" s="113"/>
      <c r="BQ70" s="113"/>
      <c r="BR70" s="113"/>
      <c r="BS70" s="113"/>
      <c r="BT70" s="113"/>
      <c r="BU70" s="113"/>
      <c r="BV70" s="113"/>
      <c r="BW70" s="113"/>
      <c r="BX70" s="113"/>
      <c r="BY70" s="113"/>
      <c r="BZ70" s="113"/>
      <c r="CA70" s="113"/>
      <c r="CB70" s="113"/>
      <c r="CC70" s="113"/>
      <c r="CD70" s="113"/>
      <c r="CE70" s="113"/>
      <c r="CF70" s="113"/>
      <c r="CG70" s="113"/>
      <c r="CH70" s="113"/>
      <c r="CI70" s="113"/>
      <c r="CJ70" s="113"/>
      <c r="CK70" s="113"/>
      <c r="CL70" s="113"/>
      <c r="CM70" s="113"/>
      <c r="CN70" s="113"/>
      <c r="CO70" s="113"/>
      <c r="CP70" s="113"/>
      <c r="CQ70" s="113"/>
      <c r="CR70" s="113"/>
      <c r="CS70" s="113"/>
      <c r="CT70" s="113"/>
      <c r="CU70" s="113"/>
      <c r="CV70" s="113"/>
      <c r="CW70" s="113"/>
      <c r="CX70" s="113"/>
      <c r="CY70" s="113"/>
      <c r="CZ70" s="113"/>
      <c r="DA70" s="113"/>
      <c r="DB70" s="113"/>
    </row>
    <row r="71" spans="1:106" s="100" customFormat="1" x14ac:dyDescent="0.2">
      <c r="A71" s="99"/>
      <c r="B71" s="106" t="s">
        <v>107</v>
      </c>
      <c r="C71" s="99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99"/>
      <c r="W71" s="113"/>
      <c r="X71" s="97"/>
      <c r="Y71" s="128"/>
      <c r="Z71" s="128"/>
      <c r="AA71" s="128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</row>
    <row r="72" spans="1:106" s="120" customFormat="1" x14ac:dyDescent="0.2">
      <c r="A72" s="99"/>
      <c r="B72" s="113" t="s">
        <v>216</v>
      </c>
      <c r="C72" s="101"/>
      <c r="D72" s="113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99"/>
      <c r="W72" s="113"/>
      <c r="X72" s="97"/>
      <c r="Y72" s="128"/>
      <c r="Z72" s="128"/>
      <c r="AA72" s="128"/>
      <c r="AB72" s="113"/>
      <c r="AC72" s="113"/>
      <c r="AD72" s="113"/>
      <c r="AE72" s="113"/>
      <c r="AF72" s="113"/>
      <c r="AG72" s="113"/>
      <c r="AH72" s="113"/>
      <c r="AI72" s="113"/>
      <c r="AJ72" s="113"/>
      <c r="AK72" s="113"/>
      <c r="AL72" s="113"/>
      <c r="AM72" s="113"/>
      <c r="AN72" s="113"/>
      <c r="AO72" s="113"/>
      <c r="AP72" s="113"/>
      <c r="AQ72" s="113"/>
      <c r="AR72" s="113"/>
      <c r="AS72" s="113"/>
      <c r="AT72" s="113"/>
      <c r="AU72" s="113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113"/>
      <c r="BO72" s="113"/>
      <c r="BP72" s="113"/>
      <c r="BQ72" s="113"/>
      <c r="BR72" s="113"/>
      <c r="BS72" s="113"/>
      <c r="BT72" s="113"/>
      <c r="BU72" s="113"/>
      <c r="BV72" s="113"/>
      <c r="BW72" s="113"/>
      <c r="BX72" s="113"/>
      <c r="BY72" s="113"/>
      <c r="BZ72" s="113"/>
      <c r="CA72" s="113"/>
      <c r="CB72" s="113"/>
      <c r="CC72" s="113"/>
      <c r="CD72" s="113"/>
      <c r="CE72" s="113"/>
      <c r="CF72" s="113"/>
      <c r="CG72" s="113"/>
      <c r="CH72" s="113"/>
      <c r="CI72" s="113"/>
      <c r="CJ72" s="113"/>
      <c r="CK72" s="113"/>
      <c r="CL72" s="113"/>
      <c r="CM72" s="113"/>
      <c r="CN72" s="113"/>
      <c r="CO72" s="113"/>
      <c r="CP72" s="113"/>
      <c r="CQ72" s="113"/>
      <c r="CR72" s="113"/>
      <c r="CS72" s="113"/>
      <c r="CT72" s="113"/>
      <c r="CU72" s="113"/>
      <c r="CV72" s="113"/>
      <c r="CW72" s="113"/>
      <c r="CX72" s="113"/>
      <c r="CY72" s="113"/>
      <c r="CZ72" s="113"/>
      <c r="DA72" s="113"/>
      <c r="DB72" s="113"/>
    </row>
    <row r="73" spans="1:106" s="100" customFormat="1" x14ac:dyDescent="0.2">
      <c r="A73" s="99"/>
      <c r="B73" s="142" t="s">
        <v>210</v>
      </c>
      <c r="C73" s="99"/>
      <c r="D73" s="105">
        <v>773757</v>
      </c>
      <c r="E73" s="105">
        <v>1535053</v>
      </c>
      <c r="F73" s="105">
        <v>2631857</v>
      </c>
      <c r="G73" s="105">
        <v>6006604</v>
      </c>
      <c r="H73" s="113"/>
      <c r="I73" s="105">
        <v>1149300</v>
      </c>
      <c r="J73" s="105">
        <v>2935873</v>
      </c>
      <c r="K73" s="105">
        <v>6121678</v>
      </c>
      <c r="L73" s="105">
        <v>12359665</v>
      </c>
      <c r="M73" s="113"/>
      <c r="N73" s="105">
        <v>1251278</v>
      </c>
      <c r="O73" s="105">
        <v>3941413</v>
      </c>
      <c r="P73" s="105">
        <v>7206325</v>
      </c>
      <c r="Q73" s="105">
        <v>20149706</v>
      </c>
      <c r="R73" s="113"/>
      <c r="S73" s="105">
        <v>1747536</v>
      </c>
      <c r="T73" s="105">
        <v>4212333</v>
      </c>
      <c r="U73" s="105">
        <v>8082975</v>
      </c>
      <c r="V73" s="101">
        <v>21733480</v>
      </c>
      <c r="W73" s="113"/>
      <c r="X73" s="97">
        <v>1813778</v>
      </c>
      <c r="Y73" s="128">
        <v>5035143</v>
      </c>
      <c r="Z73" s="128">
        <v>8396778</v>
      </c>
      <c r="AA73" s="128">
        <v>26515121</v>
      </c>
      <c r="AB73" s="113"/>
      <c r="AC73" s="113"/>
      <c r="AD73" s="113"/>
      <c r="AE73" s="113"/>
      <c r="AF73" s="113"/>
      <c r="AG73" s="113"/>
      <c r="AH73" s="113"/>
      <c r="AI73" s="113"/>
      <c r="AJ73" s="113"/>
      <c r="AK73" s="113"/>
      <c r="AL73" s="113"/>
      <c r="AM73" s="113"/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3"/>
      <c r="BQ73" s="113"/>
      <c r="BR73" s="113"/>
      <c r="BS73" s="113"/>
      <c r="BT73" s="113"/>
      <c r="BU73" s="113"/>
      <c r="BV73" s="113"/>
      <c r="BW73" s="113"/>
      <c r="BX73" s="113"/>
      <c r="BY73" s="113"/>
      <c r="BZ73" s="113"/>
      <c r="CA73" s="113"/>
      <c r="CB73" s="113"/>
      <c r="CC73" s="113"/>
      <c r="CD73" s="113"/>
      <c r="CE73" s="113"/>
      <c r="CF73" s="113"/>
      <c r="CG73" s="113"/>
      <c r="CH73" s="113"/>
      <c r="CI73" s="113"/>
      <c r="CJ73" s="113"/>
      <c r="CK73" s="113"/>
      <c r="CL73" s="113"/>
      <c r="CM73" s="113"/>
      <c r="CN73" s="113"/>
      <c r="CO73" s="113"/>
      <c r="CP73" s="113"/>
      <c r="CQ73" s="113"/>
      <c r="CR73" s="113"/>
      <c r="CS73" s="113"/>
      <c r="CT73" s="113"/>
      <c r="CU73" s="113"/>
      <c r="CV73" s="113"/>
      <c r="CW73" s="113"/>
      <c r="CX73" s="113"/>
      <c r="CY73" s="113"/>
      <c r="CZ73" s="113"/>
      <c r="DA73" s="113"/>
      <c r="DB73" s="113"/>
    </row>
    <row r="74" spans="1:106" s="100" customFormat="1" x14ac:dyDescent="0.2">
      <c r="A74" s="99"/>
      <c r="B74" s="142" t="s">
        <v>211</v>
      </c>
      <c r="C74" s="99"/>
      <c r="D74" s="105">
        <v>16873</v>
      </c>
      <c r="E74" s="105">
        <v>136414</v>
      </c>
      <c r="F74" s="105">
        <v>172618</v>
      </c>
      <c r="G74" s="105">
        <v>263569</v>
      </c>
      <c r="H74" s="113"/>
      <c r="I74" s="105">
        <v>0</v>
      </c>
      <c r="J74" s="105">
        <v>14079</v>
      </c>
      <c r="K74" s="105">
        <v>79282</v>
      </c>
      <c r="L74" s="105">
        <v>81416</v>
      </c>
      <c r="M74" s="113"/>
      <c r="N74" s="105">
        <v>0</v>
      </c>
      <c r="O74" s="105">
        <v>10805</v>
      </c>
      <c r="P74" s="105">
        <v>24018</v>
      </c>
      <c r="Q74" s="105">
        <v>40497</v>
      </c>
      <c r="R74" s="113"/>
      <c r="S74" s="105">
        <v>113</v>
      </c>
      <c r="T74" s="105">
        <v>151</v>
      </c>
      <c r="U74" s="105">
        <v>22309</v>
      </c>
      <c r="V74" s="101">
        <v>329936</v>
      </c>
      <c r="W74" s="113"/>
      <c r="X74" s="97">
        <v>19785</v>
      </c>
      <c r="Y74" s="128">
        <v>263278</v>
      </c>
      <c r="Z74" s="128">
        <v>414225</v>
      </c>
      <c r="AA74" s="128">
        <v>994857</v>
      </c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</row>
    <row r="75" spans="1:106" s="100" customFormat="1" x14ac:dyDescent="0.2">
      <c r="A75" s="99"/>
      <c r="B75" s="142" t="s">
        <v>44</v>
      </c>
      <c r="C75" s="99"/>
      <c r="D75" s="135">
        <v>41629</v>
      </c>
      <c r="E75" s="135">
        <v>62080</v>
      </c>
      <c r="F75" s="135">
        <v>103152</v>
      </c>
      <c r="G75" s="135">
        <v>298798</v>
      </c>
      <c r="H75" s="113"/>
      <c r="I75" s="135">
        <v>100864</v>
      </c>
      <c r="J75" s="105">
        <v>198865</v>
      </c>
      <c r="K75" s="105">
        <v>267017</v>
      </c>
      <c r="L75" s="105">
        <v>617240</v>
      </c>
      <c r="M75" s="113"/>
      <c r="N75" s="105">
        <v>78321</v>
      </c>
      <c r="O75" s="105">
        <v>231875</v>
      </c>
      <c r="P75" s="105">
        <v>391313</v>
      </c>
      <c r="Q75" s="105">
        <v>807336</v>
      </c>
      <c r="R75" s="113"/>
      <c r="S75" s="105">
        <v>141736</v>
      </c>
      <c r="T75" s="105">
        <v>253722</v>
      </c>
      <c r="U75" s="105">
        <v>425465</v>
      </c>
      <c r="V75" s="101">
        <v>988941</v>
      </c>
      <c r="W75" s="113"/>
      <c r="X75" s="97">
        <v>111658</v>
      </c>
      <c r="Y75" s="128">
        <v>429913</v>
      </c>
      <c r="Z75" s="128">
        <v>567251</v>
      </c>
      <c r="AA75" s="128">
        <v>1392505</v>
      </c>
      <c r="AB75" s="113"/>
      <c r="AC75" s="113"/>
      <c r="AD75" s="113"/>
      <c r="AE75" s="113"/>
      <c r="AF75" s="113"/>
      <c r="AG75" s="113"/>
      <c r="AH75" s="113"/>
      <c r="AI75" s="113"/>
      <c r="AJ75" s="113"/>
      <c r="AK75" s="113"/>
      <c r="AL75" s="113"/>
      <c r="AM75" s="113"/>
      <c r="AN75" s="113"/>
      <c r="AO75" s="113"/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  <c r="BH75" s="113"/>
      <c r="BI75" s="113"/>
      <c r="BJ75" s="113"/>
      <c r="BK75" s="113"/>
      <c r="BL75" s="113"/>
      <c r="BM75" s="113"/>
      <c r="BN75" s="113"/>
      <c r="BO75" s="113"/>
      <c r="BP75" s="113"/>
      <c r="BQ75" s="113"/>
      <c r="BR75" s="113"/>
      <c r="BS75" s="113"/>
      <c r="BT75" s="113"/>
      <c r="BU75" s="113"/>
      <c r="BV75" s="113"/>
      <c r="BW75" s="113"/>
      <c r="BX75" s="113"/>
      <c r="BY75" s="113"/>
      <c r="BZ75" s="113"/>
      <c r="CA75" s="113"/>
      <c r="CB75" s="113"/>
      <c r="CC75" s="113"/>
      <c r="CD75" s="113"/>
      <c r="CE75" s="113"/>
      <c r="CF75" s="113"/>
      <c r="CG75" s="113"/>
      <c r="CH75" s="113"/>
      <c r="CI75" s="113"/>
      <c r="CJ75" s="113"/>
      <c r="CK75" s="113"/>
      <c r="CL75" s="113"/>
      <c r="CM75" s="113"/>
      <c r="CN75" s="113"/>
      <c r="CO75" s="113"/>
      <c r="CP75" s="113"/>
      <c r="CQ75" s="113"/>
      <c r="CR75" s="113"/>
      <c r="CS75" s="113"/>
      <c r="CT75" s="113"/>
      <c r="CU75" s="113"/>
      <c r="CV75" s="113"/>
      <c r="CW75" s="113"/>
      <c r="CX75" s="113"/>
      <c r="CY75" s="113"/>
      <c r="CZ75" s="113"/>
      <c r="DA75" s="113"/>
      <c r="DB75" s="113"/>
    </row>
    <row r="76" spans="1:106" s="139" customFormat="1" x14ac:dyDescent="0.2">
      <c r="A76" s="138"/>
      <c r="B76" s="161" t="s">
        <v>212</v>
      </c>
      <c r="C76" s="138"/>
      <c r="D76" s="135">
        <v>11629</v>
      </c>
      <c r="E76" s="135">
        <v>32080</v>
      </c>
      <c r="F76" s="135">
        <v>46944</v>
      </c>
      <c r="G76" s="135">
        <v>193681</v>
      </c>
      <c r="H76" s="130"/>
      <c r="I76" s="135">
        <v>24677</v>
      </c>
      <c r="J76" s="135">
        <v>114138</v>
      </c>
      <c r="K76" s="135">
        <v>170708</v>
      </c>
      <c r="L76" s="135">
        <v>500223</v>
      </c>
      <c r="M76" s="130"/>
      <c r="N76" s="135">
        <v>66867</v>
      </c>
      <c r="O76" s="135">
        <v>200370</v>
      </c>
      <c r="P76" s="135">
        <v>308210</v>
      </c>
      <c r="Q76" s="135">
        <v>686234</v>
      </c>
      <c r="R76" s="130"/>
      <c r="S76" s="135">
        <v>97023</v>
      </c>
      <c r="T76" s="135">
        <v>191556</v>
      </c>
      <c r="U76" s="135">
        <v>329153</v>
      </c>
      <c r="V76" s="136">
        <v>622360</v>
      </c>
      <c r="W76" s="130"/>
      <c r="X76" s="164">
        <v>88087</v>
      </c>
      <c r="Y76" s="164">
        <v>353596</v>
      </c>
      <c r="Z76" s="128">
        <v>483304</v>
      </c>
      <c r="AA76" s="128">
        <v>1208874</v>
      </c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  <c r="CC76" s="130"/>
      <c r="CD76" s="130"/>
      <c r="CE76" s="130"/>
      <c r="CF76" s="130"/>
      <c r="CG76" s="130"/>
      <c r="CH76" s="130"/>
      <c r="CI76" s="130"/>
      <c r="CJ76" s="130"/>
      <c r="CK76" s="130"/>
      <c r="CL76" s="130"/>
      <c r="CM76" s="130"/>
      <c r="CN76" s="130"/>
      <c r="CO76" s="130"/>
      <c r="CP76" s="130"/>
      <c r="CQ76" s="130"/>
      <c r="CR76" s="130"/>
      <c r="CS76" s="130"/>
      <c r="CT76" s="130"/>
      <c r="CU76" s="130"/>
      <c r="CV76" s="130"/>
      <c r="CW76" s="130"/>
      <c r="CX76" s="130"/>
      <c r="CY76" s="130"/>
      <c r="CZ76" s="130"/>
      <c r="DA76" s="130"/>
      <c r="DB76" s="130"/>
    </row>
    <row r="77" spans="1:106" s="139" customFormat="1" x14ac:dyDescent="0.2">
      <c r="A77" s="138"/>
      <c r="B77" s="161" t="s">
        <v>213</v>
      </c>
      <c r="C77" s="138"/>
      <c r="D77" s="135">
        <v>0</v>
      </c>
      <c r="E77" s="135">
        <v>0</v>
      </c>
      <c r="F77" s="135">
        <v>0</v>
      </c>
      <c r="G77" s="135">
        <v>0</v>
      </c>
      <c r="H77" s="130"/>
      <c r="I77" s="135">
        <v>0</v>
      </c>
      <c r="J77" s="135">
        <v>0</v>
      </c>
      <c r="K77" s="135">
        <v>0</v>
      </c>
      <c r="L77" s="135">
        <v>0</v>
      </c>
      <c r="M77" s="130"/>
      <c r="N77" s="135">
        <v>0</v>
      </c>
      <c r="O77" s="135">
        <v>0</v>
      </c>
      <c r="P77" s="135">
        <v>0</v>
      </c>
      <c r="Q77" s="135">
        <v>0</v>
      </c>
      <c r="R77" s="130"/>
      <c r="S77" s="135">
        <v>0</v>
      </c>
      <c r="T77" s="135">
        <v>0</v>
      </c>
      <c r="U77" s="135">
        <v>0</v>
      </c>
      <c r="V77" s="135">
        <v>0</v>
      </c>
      <c r="W77" s="130"/>
      <c r="X77" s="97">
        <v>0</v>
      </c>
      <c r="Y77" s="164">
        <v>0</v>
      </c>
      <c r="Z77" s="164">
        <v>0</v>
      </c>
      <c r="AA77" s="164">
        <v>0</v>
      </c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130"/>
      <c r="BI77" s="130"/>
      <c r="BJ77" s="130"/>
      <c r="BK77" s="130"/>
      <c r="BL77" s="130"/>
      <c r="BM77" s="130"/>
      <c r="BN77" s="130"/>
      <c r="BO77" s="130"/>
      <c r="BP77" s="130"/>
      <c r="BQ77" s="130"/>
      <c r="BR77" s="130"/>
      <c r="BS77" s="130"/>
      <c r="BT77" s="130"/>
      <c r="BU77" s="130"/>
      <c r="BV77" s="130"/>
      <c r="BW77" s="130"/>
      <c r="BX77" s="130"/>
      <c r="BY77" s="130"/>
      <c r="BZ77" s="130"/>
      <c r="CA77" s="130"/>
      <c r="CB77" s="130"/>
      <c r="CC77" s="130"/>
      <c r="CD77" s="130"/>
      <c r="CE77" s="130"/>
      <c r="CF77" s="130"/>
      <c r="CG77" s="130"/>
      <c r="CH77" s="130"/>
      <c r="CI77" s="130"/>
      <c r="CJ77" s="130"/>
      <c r="CK77" s="130"/>
      <c r="CL77" s="130"/>
      <c r="CM77" s="130"/>
      <c r="CN77" s="130"/>
      <c r="CO77" s="130"/>
      <c r="CP77" s="130"/>
      <c r="CQ77" s="130"/>
      <c r="CR77" s="130"/>
      <c r="CS77" s="130"/>
      <c r="CT77" s="130"/>
      <c r="CU77" s="130"/>
      <c r="CV77" s="130"/>
      <c r="CW77" s="130"/>
      <c r="CX77" s="130"/>
      <c r="CY77" s="130"/>
      <c r="CZ77" s="130"/>
      <c r="DA77" s="130"/>
      <c r="DB77" s="130"/>
    </row>
    <row r="78" spans="1:106" s="139" customFormat="1" x14ac:dyDescent="0.2">
      <c r="A78" s="138"/>
      <c r="B78" s="161" t="s">
        <v>214</v>
      </c>
      <c r="C78" s="138"/>
      <c r="D78" s="135">
        <v>30000</v>
      </c>
      <c r="E78" s="135">
        <v>30000</v>
      </c>
      <c r="F78" s="135">
        <v>56208</v>
      </c>
      <c r="G78" s="135">
        <v>99394</v>
      </c>
      <c r="H78" s="130"/>
      <c r="I78" s="135">
        <v>69312</v>
      </c>
      <c r="J78" s="135">
        <v>77312</v>
      </c>
      <c r="K78" s="135">
        <v>77312</v>
      </c>
      <c r="L78" s="135">
        <v>79661</v>
      </c>
      <c r="M78" s="130"/>
      <c r="N78" s="130">
        <v>0</v>
      </c>
      <c r="O78" s="130">
        <v>0</v>
      </c>
      <c r="P78" s="130">
        <v>0</v>
      </c>
      <c r="Q78" s="135">
        <v>3750</v>
      </c>
      <c r="R78" s="130"/>
      <c r="S78" s="135">
        <v>25736</v>
      </c>
      <c r="T78" s="135">
        <v>31456</v>
      </c>
      <c r="U78" s="135">
        <v>31456</v>
      </c>
      <c r="V78" s="136">
        <v>80263</v>
      </c>
      <c r="W78" s="130"/>
      <c r="X78" s="97">
        <v>0</v>
      </c>
      <c r="Y78" s="164">
        <v>0</v>
      </c>
      <c r="Z78" s="128">
        <v>2744</v>
      </c>
      <c r="AA78" s="128">
        <v>16707</v>
      </c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  <c r="CC78" s="130"/>
      <c r="CD78" s="130"/>
      <c r="CE78" s="130"/>
      <c r="CF78" s="130"/>
      <c r="CG78" s="130"/>
      <c r="CH78" s="130"/>
      <c r="CI78" s="130"/>
      <c r="CJ78" s="130"/>
      <c r="CK78" s="130"/>
      <c r="CL78" s="130"/>
      <c r="CM78" s="130"/>
      <c r="CN78" s="130"/>
      <c r="CO78" s="130"/>
      <c r="CP78" s="130"/>
      <c r="CQ78" s="130"/>
      <c r="CR78" s="130"/>
      <c r="CS78" s="130"/>
      <c r="CT78" s="130"/>
      <c r="CU78" s="130"/>
      <c r="CV78" s="130"/>
      <c r="CW78" s="130"/>
      <c r="CX78" s="130"/>
      <c r="CY78" s="130"/>
      <c r="CZ78" s="130"/>
      <c r="DA78" s="130"/>
      <c r="DB78" s="130"/>
    </row>
    <row r="79" spans="1:106" s="139" customFormat="1" x14ac:dyDescent="0.2">
      <c r="A79" s="138"/>
      <c r="B79" s="161" t="s">
        <v>215</v>
      </c>
      <c r="C79" s="138"/>
      <c r="D79" s="135">
        <v>0</v>
      </c>
      <c r="E79" s="135">
        <v>0</v>
      </c>
      <c r="F79" s="135">
        <v>0</v>
      </c>
      <c r="G79" s="135">
        <v>5723</v>
      </c>
      <c r="H79" s="130"/>
      <c r="I79" s="135">
        <v>6875</v>
      </c>
      <c r="J79" s="135">
        <v>7415</v>
      </c>
      <c r="K79" s="135">
        <v>18997</v>
      </c>
      <c r="L79" s="135">
        <v>37356</v>
      </c>
      <c r="M79" s="130"/>
      <c r="N79" s="135">
        <v>11454</v>
      </c>
      <c r="O79" s="135">
        <v>31505</v>
      </c>
      <c r="P79" s="135">
        <v>83103</v>
      </c>
      <c r="Q79" s="135">
        <v>117352</v>
      </c>
      <c r="R79" s="130"/>
      <c r="S79" s="135">
        <v>18977</v>
      </c>
      <c r="T79" s="135">
        <v>30710</v>
      </c>
      <c r="U79" s="135">
        <v>64856</v>
      </c>
      <c r="V79" s="136">
        <v>286318</v>
      </c>
      <c r="W79" s="130"/>
      <c r="X79" s="164">
        <v>23571</v>
      </c>
      <c r="Y79" s="164">
        <v>76317</v>
      </c>
      <c r="Z79" s="128">
        <v>81203</v>
      </c>
      <c r="AA79" s="128">
        <v>166924</v>
      </c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  <c r="CC79" s="130"/>
      <c r="CD79" s="130"/>
      <c r="CE79" s="130"/>
      <c r="CF79" s="130"/>
      <c r="CG79" s="130"/>
      <c r="CH79" s="130"/>
      <c r="CI79" s="130"/>
      <c r="CJ79" s="130"/>
      <c r="CK79" s="130"/>
      <c r="CL79" s="130"/>
      <c r="CM79" s="130"/>
      <c r="CN79" s="130"/>
      <c r="CO79" s="130"/>
      <c r="CP79" s="130"/>
      <c r="CQ79" s="130"/>
      <c r="CR79" s="130"/>
      <c r="CS79" s="130"/>
      <c r="CT79" s="130"/>
      <c r="CU79" s="130"/>
      <c r="CV79" s="130"/>
      <c r="CW79" s="130"/>
      <c r="CX79" s="130"/>
      <c r="CY79" s="130"/>
      <c r="CZ79" s="130"/>
      <c r="DA79" s="130"/>
      <c r="DB79" s="130"/>
    </row>
    <row r="80" spans="1:106" s="100" customFormat="1" x14ac:dyDescent="0.2">
      <c r="A80" s="99"/>
      <c r="B80" s="162" t="s">
        <v>45</v>
      </c>
      <c r="C80" s="119"/>
      <c r="D80" s="105">
        <v>1140</v>
      </c>
      <c r="E80" s="105">
        <v>29413</v>
      </c>
      <c r="F80" s="105">
        <v>32546</v>
      </c>
      <c r="G80" s="105">
        <v>35377</v>
      </c>
      <c r="H80" s="120"/>
      <c r="I80" s="105">
        <v>1078</v>
      </c>
      <c r="J80" s="114">
        <v>58545</v>
      </c>
      <c r="K80" s="114">
        <v>61041</v>
      </c>
      <c r="L80" s="114">
        <v>69032</v>
      </c>
      <c r="M80" s="120"/>
      <c r="N80" s="114">
        <v>1123</v>
      </c>
      <c r="O80" s="114">
        <v>104220</v>
      </c>
      <c r="P80" s="114">
        <v>105957</v>
      </c>
      <c r="Q80" s="114">
        <v>137952</v>
      </c>
      <c r="R80" s="120"/>
      <c r="S80" s="114">
        <v>777</v>
      </c>
      <c r="T80" s="114">
        <v>169729</v>
      </c>
      <c r="U80" s="114">
        <v>173384</v>
      </c>
      <c r="V80" s="115">
        <v>190111</v>
      </c>
      <c r="W80" s="113"/>
      <c r="X80" s="97">
        <v>1476</v>
      </c>
      <c r="Y80" s="128">
        <v>145765</v>
      </c>
      <c r="Z80" s="128">
        <v>153059</v>
      </c>
      <c r="AA80" s="128">
        <v>158191</v>
      </c>
      <c r="AB80" s="113"/>
      <c r="AC80" s="113"/>
      <c r="AD80" s="113"/>
      <c r="AE80" s="113"/>
      <c r="AF80" s="113"/>
      <c r="AG80" s="113"/>
      <c r="AH80" s="113"/>
      <c r="AI80" s="113"/>
      <c r="AJ80" s="113"/>
      <c r="AK80" s="113"/>
      <c r="AL80" s="113"/>
      <c r="AM80" s="113"/>
      <c r="AN80" s="113"/>
      <c r="AO80" s="113"/>
      <c r="AP80" s="113"/>
      <c r="AQ80" s="113"/>
      <c r="AR80" s="113"/>
      <c r="AS80" s="113"/>
      <c r="AT80" s="113"/>
      <c r="AU80" s="113"/>
      <c r="AV80" s="113"/>
      <c r="AW80" s="113"/>
      <c r="AX80" s="113"/>
      <c r="AY80" s="113"/>
      <c r="AZ80" s="113"/>
      <c r="BA80" s="113"/>
      <c r="BB80" s="113"/>
      <c r="BC80" s="113"/>
      <c r="BD80" s="113"/>
      <c r="BE80" s="113"/>
      <c r="BF80" s="113"/>
      <c r="BG80" s="113"/>
      <c r="BH80" s="113"/>
      <c r="BI80" s="113"/>
      <c r="BJ80" s="113"/>
      <c r="BK80" s="113"/>
      <c r="BL80" s="113"/>
      <c r="BM80" s="113"/>
      <c r="BN80" s="113"/>
      <c r="BO80" s="113"/>
      <c r="BP80" s="113"/>
      <c r="BQ80" s="113"/>
      <c r="BR80" s="113"/>
      <c r="BS80" s="113"/>
      <c r="BT80" s="113"/>
      <c r="BU80" s="113"/>
      <c r="BV80" s="113"/>
      <c r="BW80" s="113"/>
      <c r="BX80" s="113"/>
      <c r="BY80" s="113"/>
      <c r="BZ80" s="113"/>
      <c r="CA80" s="113"/>
      <c r="CB80" s="113"/>
      <c r="CC80" s="113"/>
      <c r="CD80" s="113"/>
      <c r="CE80" s="113"/>
      <c r="CF80" s="113"/>
      <c r="CG80" s="113"/>
      <c r="CH80" s="113"/>
      <c r="CI80" s="113"/>
      <c r="CJ80" s="113"/>
      <c r="CK80" s="113"/>
      <c r="CL80" s="113"/>
      <c r="CM80" s="113"/>
      <c r="CN80" s="113"/>
      <c r="CO80" s="113"/>
      <c r="CP80" s="113"/>
      <c r="CQ80" s="113"/>
      <c r="CR80" s="113"/>
      <c r="CS80" s="113"/>
      <c r="CT80" s="113"/>
      <c r="CU80" s="113"/>
      <c r="CV80" s="113"/>
      <c r="CW80" s="113"/>
      <c r="CX80" s="113"/>
      <c r="CY80" s="113"/>
      <c r="CZ80" s="113"/>
      <c r="DA80" s="113"/>
      <c r="DB80" s="113"/>
    </row>
    <row r="81" spans="1:106" s="100" customFormat="1" x14ac:dyDescent="0.2">
      <c r="A81" s="99"/>
      <c r="B81" s="104" t="s">
        <v>218</v>
      </c>
      <c r="C81" s="103"/>
      <c r="D81" s="104">
        <f>SUM(D73:D75,D80)</f>
        <v>833399</v>
      </c>
      <c r="E81" s="104">
        <f>SUM(E73:E75,E80)</f>
        <v>1762960</v>
      </c>
      <c r="F81" s="104">
        <f>SUM(F73:F75,F80)</f>
        <v>2940173</v>
      </c>
      <c r="G81" s="104">
        <f>SUM(G73:G75,G80)</f>
        <v>6604348</v>
      </c>
      <c r="H81" s="104"/>
      <c r="I81" s="104">
        <f>SUM(I73:I75,I80)</f>
        <v>1251242</v>
      </c>
      <c r="J81" s="104">
        <f>SUM(J73:J75,J80)</f>
        <v>3207362</v>
      </c>
      <c r="K81" s="104">
        <f>SUM(K73:K75,K80)</f>
        <v>6529018</v>
      </c>
      <c r="L81" s="104">
        <f>SUM(L73:L75,L80)</f>
        <v>13127353</v>
      </c>
      <c r="M81" s="104"/>
      <c r="N81" s="104">
        <f>SUM(N73:N75,N80)</f>
        <v>1330722</v>
      </c>
      <c r="O81" s="104">
        <f>SUM(O73:O75,O80)</f>
        <v>4288313</v>
      </c>
      <c r="P81" s="104">
        <f>SUM(P73:P75,P80)</f>
        <v>7727613</v>
      </c>
      <c r="Q81" s="104">
        <f>SUM(Q73:Q75,Q80)</f>
        <v>21135491</v>
      </c>
      <c r="R81" s="104"/>
      <c r="S81" s="104">
        <f>SUM(S73:S75,S80)</f>
        <v>1890162</v>
      </c>
      <c r="T81" s="104">
        <f>SUM(T73:T75,T80)</f>
        <v>4635935</v>
      </c>
      <c r="U81" s="104">
        <f>SUM(U73:U75,U80)</f>
        <v>8704133</v>
      </c>
      <c r="V81" s="103">
        <v>23242468</v>
      </c>
      <c r="W81" s="113"/>
      <c r="X81" s="103">
        <v>1946697</v>
      </c>
      <c r="Y81" s="103">
        <v>5874099</v>
      </c>
      <c r="Z81" s="103">
        <v>9531313</v>
      </c>
      <c r="AA81" s="103">
        <v>29060674</v>
      </c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13"/>
      <c r="BI81" s="113"/>
      <c r="BJ81" s="113"/>
      <c r="BK81" s="113"/>
      <c r="BL81" s="113"/>
      <c r="BM81" s="113"/>
      <c r="BN81" s="113"/>
      <c r="BO81" s="113"/>
      <c r="BP81" s="113"/>
      <c r="BQ81" s="113"/>
      <c r="BR81" s="113"/>
      <c r="BS81" s="113"/>
      <c r="BT81" s="113"/>
      <c r="BU81" s="113"/>
      <c r="BV81" s="113"/>
      <c r="BW81" s="113"/>
      <c r="BX81" s="113"/>
      <c r="BY81" s="113"/>
      <c r="BZ81" s="113"/>
      <c r="CA81" s="113"/>
      <c r="CB81" s="113"/>
      <c r="CC81" s="113"/>
      <c r="CD81" s="113"/>
      <c r="CE81" s="113"/>
      <c r="CF81" s="113"/>
      <c r="CG81" s="113"/>
      <c r="CH81" s="113"/>
      <c r="CI81" s="113"/>
      <c r="CJ81" s="113"/>
      <c r="CK81" s="113"/>
      <c r="CL81" s="113"/>
      <c r="CM81" s="113"/>
      <c r="CN81" s="113"/>
      <c r="CO81" s="113"/>
      <c r="CP81" s="113"/>
      <c r="CQ81" s="113"/>
      <c r="CR81" s="113"/>
      <c r="CS81" s="113"/>
      <c r="CT81" s="113"/>
      <c r="CU81" s="113"/>
      <c r="CV81" s="113"/>
      <c r="CW81" s="113"/>
      <c r="CX81" s="113"/>
      <c r="CY81" s="113"/>
      <c r="CZ81" s="113"/>
      <c r="DA81" s="113"/>
      <c r="DB81" s="113"/>
    </row>
    <row r="82" spans="1:106" s="100" customFormat="1" x14ac:dyDescent="0.2">
      <c r="A82" s="99"/>
      <c r="B82" s="113" t="s">
        <v>217</v>
      </c>
      <c r="C82" s="99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05"/>
      <c r="V82" s="99"/>
      <c r="W82" s="113"/>
      <c r="X82" s="97"/>
      <c r="Y82" s="128"/>
      <c r="Z82" s="128"/>
      <c r="AA82" s="128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</row>
    <row r="83" spans="1:106" s="100" customFormat="1" x14ac:dyDescent="0.2">
      <c r="A83" s="99"/>
      <c r="B83" s="142" t="s">
        <v>210</v>
      </c>
      <c r="C83" s="99"/>
      <c r="D83" s="105">
        <v>0</v>
      </c>
      <c r="E83" s="105">
        <v>0</v>
      </c>
      <c r="F83" s="105">
        <v>0</v>
      </c>
      <c r="G83" s="105">
        <v>0</v>
      </c>
      <c r="H83" s="113"/>
      <c r="I83" s="105">
        <v>0</v>
      </c>
      <c r="J83" s="105">
        <v>0</v>
      </c>
      <c r="K83" s="105">
        <v>0</v>
      </c>
      <c r="L83" s="105">
        <v>0</v>
      </c>
      <c r="M83" s="113"/>
      <c r="N83" s="105">
        <v>0</v>
      </c>
      <c r="O83" s="105">
        <v>0</v>
      </c>
      <c r="P83" s="105">
        <v>0</v>
      </c>
      <c r="Q83" s="105">
        <v>0</v>
      </c>
      <c r="R83" s="113"/>
      <c r="S83" s="105">
        <v>0</v>
      </c>
      <c r="T83" s="105">
        <v>0</v>
      </c>
      <c r="U83" s="105">
        <v>0</v>
      </c>
      <c r="V83" s="105">
        <v>0</v>
      </c>
      <c r="W83" s="113"/>
      <c r="X83" s="97">
        <v>0</v>
      </c>
      <c r="Y83" s="97">
        <v>0</v>
      </c>
      <c r="Z83" s="97">
        <v>0</v>
      </c>
      <c r="AA83" s="97">
        <v>0</v>
      </c>
      <c r="AB83" s="113"/>
      <c r="AC83" s="113"/>
      <c r="AD83" s="113"/>
      <c r="AE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  <c r="AS83" s="113"/>
      <c r="AT83" s="113"/>
      <c r="AU83" s="113"/>
      <c r="AV83" s="113"/>
      <c r="AW83" s="113"/>
      <c r="AX83" s="113"/>
      <c r="AY83" s="113"/>
      <c r="AZ83" s="113"/>
      <c r="BA83" s="113"/>
      <c r="BB83" s="113"/>
      <c r="BC83" s="113"/>
      <c r="BD83" s="113"/>
      <c r="BE83" s="113"/>
      <c r="BF83" s="113"/>
      <c r="BG83" s="113"/>
      <c r="BH83" s="113"/>
      <c r="BI83" s="113"/>
      <c r="BJ83" s="113"/>
      <c r="BK83" s="113"/>
      <c r="BL83" s="113"/>
      <c r="BM83" s="113"/>
      <c r="BN83" s="113"/>
      <c r="BO83" s="113"/>
      <c r="BP83" s="113"/>
      <c r="BQ83" s="113"/>
      <c r="BR83" s="113"/>
      <c r="BS83" s="113"/>
      <c r="BT83" s="113"/>
      <c r="BU83" s="113"/>
      <c r="BV83" s="113"/>
      <c r="BW83" s="113"/>
      <c r="BX83" s="113"/>
      <c r="BY83" s="113"/>
      <c r="BZ83" s="113"/>
      <c r="CA83" s="113"/>
      <c r="CB83" s="113"/>
      <c r="CC83" s="113"/>
      <c r="CD83" s="113"/>
      <c r="CE83" s="113"/>
      <c r="CF83" s="113"/>
      <c r="CG83" s="113"/>
      <c r="CH83" s="113"/>
      <c r="CI83" s="113"/>
      <c r="CJ83" s="113"/>
      <c r="CK83" s="113"/>
      <c r="CL83" s="113"/>
      <c r="CM83" s="113"/>
      <c r="CN83" s="113"/>
      <c r="CO83" s="113"/>
      <c r="CP83" s="113"/>
      <c r="CQ83" s="113"/>
      <c r="CR83" s="113"/>
      <c r="CS83" s="113"/>
      <c r="CT83" s="113"/>
      <c r="CU83" s="113"/>
      <c r="CV83" s="113"/>
      <c r="CW83" s="113"/>
      <c r="CX83" s="113"/>
      <c r="CY83" s="113"/>
      <c r="CZ83" s="113"/>
      <c r="DA83" s="113"/>
      <c r="DB83" s="113"/>
    </row>
    <row r="84" spans="1:106" s="100" customFormat="1" x14ac:dyDescent="0.2">
      <c r="A84" s="99"/>
      <c r="B84" s="142" t="s">
        <v>211</v>
      </c>
      <c r="C84" s="99"/>
      <c r="D84" s="105">
        <v>0</v>
      </c>
      <c r="E84" s="105">
        <v>0</v>
      </c>
      <c r="F84" s="105">
        <v>0</v>
      </c>
      <c r="G84" s="105">
        <v>0</v>
      </c>
      <c r="H84" s="113"/>
      <c r="I84" s="105">
        <v>0</v>
      </c>
      <c r="J84" s="105">
        <v>33867</v>
      </c>
      <c r="K84" s="105">
        <v>67738</v>
      </c>
      <c r="L84" s="105">
        <v>107934</v>
      </c>
      <c r="M84" s="113"/>
      <c r="N84" s="95">
        <v>50671</v>
      </c>
      <c r="O84" s="95">
        <v>84734</v>
      </c>
      <c r="P84" s="105">
        <v>116990</v>
      </c>
      <c r="Q84" s="105">
        <v>147242</v>
      </c>
      <c r="R84" s="113"/>
      <c r="S84" s="105">
        <v>17553</v>
      </c>
      <c r="T84" s="105">
        <v>33947</v>
      </c>
      <c r="U84" s="105">
        <v>48401</v>
      </c>
      <c r="V84" s="101">
        <v>59786</v>
      </c>
      <c r="W84" s="113"/>
      <c r="X84" s="97">
        <v>21556</v>
      </c>
      <c r="Y84" s="128">
        <v>42654</v>
      </c>
      <c r="Z84" s="128">
        <v>61584</v>
      </c>
      <c r="AA84" s="128">
        <v>73828</v>
      </c>
      <c r="AB84" s="113"/>
      <c r="AC84" s="113"/>
      <c r="AD84" s="113"/>
      <c r="AE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  <c r="AS84" s="113"/>
      <c r="AT84" s="113"/>
      <c r="AU84" s="113"/>
      <c r="AV84" s="113"/>
      <c r="AW84" s="113"/>
      <c r="AX84" s="113"/>
      <c r="AY84" s="113"/>
      <c r="AZ84" s="113"/>
      <c r="BA84" s="113"/>
      <c r="BB84" s="113"/>
      <c r="BC84" s="113"/>
      <c r="BD84" s="113"/>
      <c r="BE84" s="113"/>
      <c r="BF84" s="113"/>
      <c r="BG84" s="113"/>
      <c r="BH84" s="113"/>
      <c r="BI84" s="113"/>
      <c r="BJ84" s="113"/>
      <c r="BK84" s="113"/>
      <c r="BL84" s="113"/>
      <c r="BM84" s="113"/>
      <c r="BN84" s="113"/>
      <c r="BO84" s="113"/>
      <c r="BP84" s="113"/>
      <c r="BQ84" s="113"/>
      <c r="BR84" s="113"/>
      <c r="BS84" s="113"/>
      <c r="BT84" s="113"/>
      <c r="BU84" s="113"/>
      <c r="BV84" s="113"/>
      <c r="BW84" s="113"/>
      <c r="BX84" s="113"/>
      <c r="BY84" s="113"/>
      <c r="BZ84" s="113"/>
      <c r="CA84" s="113"/>
      <c r="CB84" s="113"/>
      <c r="CC84" s="113"/>
      <c r="CD84" s="113"/>
      <c r="CE84" s="113"/>
      <c r="CF84" s="113"/>
      <c r="CG84" s="113"/>
      <c r="CH84" s="113"/>
      <c r="CI84" s="113"/>
      <c r="CJ84" s="113"/>
      <c r="CK84" s="113"/>
      <c r="CL84" s="113"/>
      <c r="CM84" s="113"/>
      <c r="CN84" s="113"/>
      <c r="CO84" s="113"/>
      <c r="CP84" s="113"/>
      <c r="CQ84" s="113"/>
      <c r="CR84" s="113"/>
      <c r="CS84" s="113"/>
      <c r="CT84" s="113"/>
      <c r="CU84" s="113"/>
      <c r="CV84" s="113"/>
      <c r="CW84" s="113"/>
      <c r="CX84" s="113"/>
      <c r="CY84" s="113"/>
      <c r="CZ84" s="113"/>
      <c r="DA84" s="113"/>
      <c r="DB84" s="113"/>
    </row>
    <row r="85" spans="1:106" s="100" customFormat="1" x14ac:dyDescent="0.2">
      <c r="A85" s="99"/>
      <c r="B85" s="142" t="s">
        <v>44</v>
      </c>
      <c r="C85" s="99"/>
      <c r="D85" s="105">
        <v>95738</v>
      </c>
      <c r="E85" s="105">
        <v>202802</v>
      </c>
      <c r="F85" s="105">
        <v>315040</v>
      </c>
      <c r="G85" s="105">
        <v>471713</v>
      </c>
      <c r="H85" s="113"/>
      <c r="I85" s="105">
        <v>137505</v>
      </c>
      <c r="J85" s="105">
        <v>266806</v>
      </c>
      <c r="K85" s="105">
        <v>411344</v>
      </c>
      <c r="L85" s="105">
        <v>539708</v>
      </c>
      <c r="M85" s="113"/>
      <c r="N85" s="105">
        <v>156367</v>
      </c>
      <c r="O85" s="105">
        <v>322707</v>
      </c>
      <c r="P85" s="105">
        <v>518291</v>
      </c>
      <c r="Q85" s="105">
        <v>929819</v>
      </c>
      <c r="R85" s="113"/>
      <c r="S85" s="105">
        <v>270606</v>
      </c>
      <c r="T85" s="105">
        <v>615618</v>
      </c>
      <c r="U85" s="105">
        <v>963552</v>
      </c>
      <c r="V85" s="101">
        <v>1154731</v>
      </c>
      <c r="W85" s="113"/>
      <c r="X85" s="97">
        <v>375805</v>
      </c>
      <c r="Y85" s="128">
        <v>840201</v>
      </c>
      <c r="Z85" s="128">
        <v>1313160</v>
      </c>
      <c r="AA85" s="128">
        <v>1746603</v>
      </c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  <c r="BB85" s="113"/>
      <c r="BC85" s="113"/>
      <c r="BD85" s="113"/>
      <c r="BE85" s="113"/>
      <c r="BF85" s="113"/>
      <c r="BG85" s="113"/>
      <c r="BH85" s="113"/>
      <c r="BI85" s="113"/>
      <c r="BJ85" s="113"/>
      <c r="BK85" s="113"/>
      <c r="BL85" s="113"/>
      <c r="BM85" s="113"/>
      <c r="BN85" s="113"/>
      <c r="BO85" s="113"/>
      <c r="BP85" s="113"/>
      <c r="BQ85" s="113"/>
      <c r="BR85" s="113"/>
      <c r="BS85" s="113"/>
      <c r="BT85" s="113"/>
      <c r="BU85" s="113"/>
      <c r="BV85" s="113"/>
      <c r="BW85" s="113"/>
      <c r="BX85" s="113"/>
      <c r="BY85" s="113"/>
      <c r="BZ85" s="113"/>
      <c r="CA85" s="113"/>
      <c r="CB85" s="113"/>
      <c r="CC85" s="113"/>
      <c r="CD85" s="113"/>
      <c r="CE85" s="113"/>
      <c r="CF85" s="113"/>
      <c r="CG85" s="113"/>
      <c r="CH85" s="113"/>
      <c r="CI85" s="113"/>
      <c r="CJ85" s="113"/>
      <c r="CK85" s="113"/>
      <c r="CL85" s="113"/>
      <c r="CM85" s="113"/>
      <c r="CN85" s="113"/>
      <c r="CO85" s="113"/>
      <c r="CP85" s="113"/>
      <c r="CQ85" s="113"/>
      <c r="CR85" s="113"/>
      <c r="CS85" s="113"/>
      <c r="CT85" s="113"/>
      <c r="CU85" s="113"/>
      <c r="CV85" s="113"/>
      <c r="CW85" s="113"/>
      <c r="CX85" s="113"/>
      <c r="CY85" s="113"/>
      <c r="CZ85" s="113"/>
      <c r="DA85" s="113"/>
      <c r="DB85" s="113"/>
    </row>
    <row r="86" spans="1:106" s="100" customFormat="1" x14ac:dyDescent="0.2">
      <c r="A86" s="99"/>
      <c r="B86" s="161" t="s">
        <v>212</v>
      </c>
      <c r="C86" s="99"/>
      <c r="D86" s="105">
        <v>0</v>
      </c>
      <c r="E86" s="105">
        <v>0</v>
      </c>
      <c r="F86" s="105">
        <v>0</v>
      </c>
      <c r="G86" s="105">
        <v>0</v>
      </c>
      <c r="H86" s="113"/>
      <c r="I86" s="105">
        <v>0</v>
      </c>
      <c r="J86" s="105">
        <v>0</v>
      </c>
      <c r="K86" s="105">
        <v>0</v>
      </c>
      <c r="L86" s="105">
        <v>0</v>
      </c>
      <c r="M86" s="113"/>
      <c r="N86" s="105">
        <v>0</v>
      </c>
      <c r="O86" s="105">
        <v>0</v>
      </c>
      <c r="P86" s="105">
        <v>0</v>
      </c>
      <c r="Q86" s="105">
        <v>0</v>
      </c>
      <c r="R86" s="113"/>
      <c r="S86" s="105">
        <v>0</v>
      </c>
      <c r="T86" s="105">
        <v>0</v>
      </c>
      <c r="U86" s="105">
        <v>0</v>
      </c>
      <c r="V86" s="101">
        <v>0</v>
      </c>
      <c r="W86" s="113"/>
      <c r="X86" s="97">
        <v>0</v>
      </c>
      <c r="Y86" s="97">
        <v>0</v>
      </c>
      <c r="Z86" s="97">
        <v>0</v>
      </c>
      <c r="AA86" s="97">
        <v>0</v>
      </c>
      <c r="AB86" s="113"/>
      <c r="AC86" s="113"/>
      <c r="AD86" s="113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3"/>
      <c r="BB86" s="113"/>
      <c r="BC86" s="113"/>
      <c r="BD86" s="113"/>
      <c r="BE86" s="113"/>
      <c r="BF86" s="113"/>
      <c r="BG86" s="113"/>
      <c r="BH86" s="113"/>
      <c r="BI86" s="113"/>
      <c r="BJ86" s="113"/>
      <c r="BK86" s="113"/>
      <c r="BL86" s="113"/>
      <c r="BM86" s="113"/>
      <c r="BN86" s="113"/>
      <c r="BO86" s="113"/>
      <c r="BP86" s="113"/>
      <c r="BQ86" s="113"/>
      <c r="BR86" s="113"/>
      <c r="BS86" s="113"/>
      <c r="BT86" s="113"/>
      <c r="BU86" s="113"/>
      <c r="BV86" s="113"/>
      <c r="BW86" s="113"/>
      <c r="BX86" s="113"/>
      <c r="BY86" s="113"/>
      <c r="BZ86" s="113"/>
      <c r="CA86" s="113"/>
      <c r="CB86" s="113"/>
      <c r="CC86" s="113"/>
      <c r="CD86" s="113"/>
      <c r="CE86" s="113"/>
      <c r="CF86" s="113"/>
      <c r="CG86" s="113"/>
      <c r="CH86" s="113"/>
      <c r="CI86" s="113"/>
      <c r="CJ86" s="113"/>
      <c r="CK86" s="113"/>
      <c r="CL86" s="113"/>
      <c r="CM86" s="113"/>
      <c r="CN86" s="113"/>
      <c r="CO86" s="113"/>
      <c r="CP86" s="113"/>
      <c r="CQ86" s="113"/>
      <c r="CR86" s="113"/>
      <c r="CS86" s="113"/>
      <c r="CT86" s="113"/>
      <c r="CU86" s="113"/>
      <c r="CV86" s="113"/>
      <c r="CW86" s="113"/>
      <c r="CX86" s="113"/>
      <c r="CY86" s="113"/>
      <c r="CZ86" s="113"/>
      <c r="DA86" s="113"/>
      <c r="DB86" s="113"/>
    </row>
    <row r="87" spans="1:106" s="100" customFormat="1" x14ac:dyDescent="0.2">
      <c r="A87" s="99"/>
      <c r="B87" s="161" t="s">
        <v>213</v>
      </c>
      <c r="C87" s="99"/>
      <c r="D87" s="105">
        <v>95738</v>
      </c>
      <c r="E87" s="105">
        <v>202802</v>
      </c>
      <c r="F87" s="105">
        <v>315040</v>
      </c>
      <c r="G87" s="105">
        <v>471713</v>
      </c>
      <c r="H87" s="113"/>
      <c r="I87" s="105">
        <v>137505</v>
      </c>
      <c r="J87" s="105">
        <v>266806</v>
      </c>
      <c r="K87" s="105">
        <v>411344</v>
      </c>
      <c r="L87" s="105">
        <v>539708</v>
      </c>
      <c r="M87" s="113"/>
      <c r="N87" s="105">
        <v>156367</v>
      </c>
      <c r="O87" s="105">
        <v>322707</v>
      </c>
      <c r="P87" s="105">
        <v>518291</v>
      </c>
      <c r="Q87" s="105">
        <v>929819</v>
      </c>
      <c r="R87" s="113"/>
      <c r="S87" s="105">
        <v>270606</v>
      </c>
      <c r="T87" s="105">
        <v>615618</v>
      </c>
      <c r="U87" s="105">
        <v>963552</v>
      </c>
      <c r="V87" s="101">
        <v>1154731</v>
      </c>
      <c r="W87" s="113"/>
      <c r="X87" s="97">
        <v>375805</v>
      </c>
      <c r="Y87" s="128">
        <v>840201</v>
      </c>
      <c r="Z87" s="128">
        <v>1313160</v>
      </c>
      <c r="AA87" s="128">
        <v>1746603</v>
      </c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13"/>
      <c r="AO87" s="113"/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13"/>
      <c r="BI87" s="113"/>
      <c r="BJ87" s="113"/>
      <c r="BK87" s="113"/>
      <c r="BL87" s="113"/>
      <c r="BM87" s="113"/>
      <c r="BN87" s="113"/>
      <c r="BO87" s="113"/>
      <c r="BP87" s="113"/>
      <c r="BQ87" s="113"/>
      <c r="BR87" s="113"/>
      <c r="BS87" s="113"/>
      <c r="BT87" s="113"/>
      <c r="BU87" s="113"/>
      <c r="BV87" s="113"/>
      <c r="BW87" s="113"/>
      <c r="BX87" s="113"/>
      <c r="BY87" s="113"/>
      <c r="BZ87" s="113"/>
      <c r="CA87" s="113"/>
      <c r="CB87" s="113"/>
      <c r="CC87" s="113"/>
      <c r="CD87" s="113"/>
      <c r="CE87" s="113"/>
      <c r="CF87" s="113"/>
      <c r="CG87" s="113"/>
      <c r="CH87" s="113"/>
      <c r="CI87" s="113"/>
      <c r="CJ87" s="113"/>
      <c r="CK87" s="113"/>
      <c r="CL87" s="113"/>
      <c r="CM87" s="113"/>
      <c r="CN87" s="113"/>
      <c r="CO87" s="113"/>
      <c r="CP87" s="113"/>
      <c r="CQ87" s="113"/>
      <c r="CR87" s="113"/>
      <c r="CS87" s="113"/>
      <c r="CT87" s="113"/>
      <c r="CU87" s="113"/>
      <c r="CV87" s="113"/>
      <c r="CW87" s="113"/>
      <c r="CX87" s="113"/>
      <c r="CY87" s="113"/>
      <c r="CZ87" s="113"/>
      <c r="DA87" s="113"/>
      <c r="DB87" s="113"/>
    </row>
    <row r="88" spans="1:106" s="100" customFormat="1" x14ac:dyDescent="0.2">
      <c r="A88" s="99"/>
      <c r="B88" s="161" t="s">
        <v>214</v>
      </c>
      <c r="C88" s="99"/>
      <c r="D88" s="105">
        <v>0</v>
      </c>
      <c r="E88" s="105">
        <v>0</v>
      </c>
      <c r="F88" s="105">
        <v>0</v>
      </c>
      <c r="G88" s="105">
        <v>0</v>
      </c>
      <c r="H88" s="113"/>
      <c r="I88" s="105">
        <v>0</v>
      </c>
      <c r="J88" s="105">
        <v>0</v>
      </c>
      <c r="K88" s="105">
        <v>0</v>
      </c>
      <c r="L88" s="105">
        <v>0</v>
      </c>
      <c r="M88" s="113"/>
      <c r="N88" s="105">
        <v>0</v>
      </c>
      <c r="O88" s="105">
        <v>0</v>
      </c>
      <c r="P88" s="105">
        <v>0</v>
      </c>
      <c r="Q88" s="105">
        <v>0</v>
      </c>
      <c r="R88" s="113"/>
      <c r="S88" s="105">
        <v>0</v>
      </c>
      <c r="T88" s="105">
        <v>0</v>
      </c>
      <c r="U88" s="105">
        <v>0</v>
      </c>
      <c r="V88" s="101">
        <v>0</v>
      </c>
      <c r="W88" s="113"/>
      <c r="X88" s="97">
        <v>0</v>
      </c>
      <c r="Y88" s="97">
        <v>0</v>
      </c>
      <c r="Z88" s="97">
        <v>0</v>
      </c>
      <c r="AA88" s="97">
        <v>0</v>
      </c>
      <c r="AB88" s="113"/>
      <c r="AC88" s="113"/>
      <c r="AD88" s="113"/>
      <c r="AE88" s="113"/>
      <c r="AF88" s="113"/>
      <c r="AG88" s="113"/>
      <c r="AH88" s="113"/>
      <c r="AI88" s="113"/>
      <c r="AJ88" s="113"/>
      <c r="AK88" s="113"/>
      <c r="AL88" s="113"/>
      <c r="AM88" s="113"/>
      <c r="AN88" s="113"/>
      <c r="AO88" s="113"/>
      <c r="AP88" s="113"/>
      <c r="AQ88" s="113"/>
      <c r="AR88" s="113"/>
      <c r="AS88" s="113"/>
      <c r="AT88" s="113"/>
      <c r="AU88" s="113"/>
      <c r="AV88" s="113"/>
      <c r="AW88" s="113"/>
      <c r="AX88" s="113"/>
      <c r="AY88" s="113"/>
      <c r="AZ88" s="113"/>
      <c r="BA88" s="113"/>
      <c r="BB88" s="113"/>
      <c r="BC88" s="113"/>
      <c r="BD88" s="113"/>
      <c r="BE88" s="113"/>
      <c r="BF88" s="113"/>
      <c r="BG88" s="113"/>
      <c r="BH88" s="113"/>
      <c r="BI88" s="113"/>
      <c r="BJ88" s="113"/>
      <c r="BK88" s="113"/>
      <c r="BL88" s="113"/>
      <c r="BM88" s="113"/>
      <c r="BN88" s="113"/>
      <c r="BO88" s="113"/>
      <c r="BP88" s="113"/>
      <c r="BQ88" s="113"/>
      <c r="BR88" s="113"/>
      <c r="BS88" s="113"/>
      <c r="BT88" s="113"/>
      <c r="BU88" s="113"/>
      <c r="BV88" s="113"/>
      <c r="BW88" s="113"/>
      <c r="BX88" s="113"/>
      <c r="BY88" s="113"/>
      <c r="BZ88" s="113"/>
      <c r="CA88" s="113"/>
      <c r="CB88" s="113"/>
      <c r="CC88" s="113"/>
      <c r="CD88" s="113"/>
      <c r="CE88" s="113"/>
      <c r="CF88" s="113"/>
      <c r="CG88" s="113"/>
      <c r="CH88" s="113"/>
      <c r="CI88" s="113"/>
      <c r="CJ88" s="113"/>
      <c r="CK88" s="113"/>
      <c r="CL88" s="113"/>
      <c r="CM88" s="113"/>
      <c r="CN88" s="113"/>
      <c r="CO88" s="113"/>
      <c r="CP88" s="113"/>
      <c r="CQ88" s="113"/>
      <c r="CR88" s="113"/>
      <c r="CS88" s="113"/>
      <c r="CT88" s="113"/>
      <c r="CU88" s="113"/>
      <c r="CV88" s="113"/>
      <c r="CW88" s="113"/>
      <c r="CX88" s="113"/>
      <c r="CY88" s="113"/>
      <c r="CZ88" s="113"/>
      <c r="DA88" s="113"/>
      <c r="DB88" s="113"/>
    </row>
    <row r="89" spans="1:106" s="100" customFormat="1" x14ac:dyDescent="0.2">
      <c r="A89" s="99"/>
      <c r="B89" s="161" t="s">
        <v>215</v>
      </c>
      <c r="C89" s="99"/>
      <c r="D89" s="105">
        <v>0</v>
      </c>
      <c r="E89" s="105">
        <v>0</v>
      </c>
      <c r="F89" s="105">
        <v>0</v>
      </c>
      <c r="G89" s="105">
        <v>0</v>
      </c>
      <c r="H89" s="113"/>
      <c r="I89" s="105">
        <v>0</v>
      </c>
      <c r="J89" s="105">
        <v>0</v>
      </c>
      <c r="K89" s="105">
        <v>0</v>
      </c>
      <c r="L89" s="105">
        <v>0</v>
      </c>
      <c r="M89" s="113"/>
      <c r="N89" s="105">
        <v>0</v>
      </c>
      <c r="O89" s="105">
        <v>0</v>
      </c>
      <c r="P89" s="105">
        <v>0</v>
      </c>
      <c r="Q89" s="105">
        <v>0</v>
      </c>
      <c r="R89" s="113"/>
      <c r="S89" s="105">
        <v>0</v>
      </c>
      <c r="T89" s="105">
        <v>0</v>
      </c>
      <c r="U89" s="105">
        <v>0</v>
      </c>
      <c r="V89" s="101">
        <v>0</v>
      </c>
      <c r="W89" s="113"/>
      <c r="X89" s="97">
        <v>0</v>
      </c>
      <c r="Y89" s="97">
        <v>0</v>
      </c>
      <c r="Z89" s="97">
        <v>0</v>
      </c>
      <c r="AA89" s="97">
        <v>0</v>
      </c>
      <c r="AB89" s="113"/>
      <c r="AC89" s="113"/>
      <c r="AD89" s="113"/>
      <c r="AE89" s="113"/>
      <c r="AF89" s="113"/>
      <c r="AG89" s="113"/>
      <c r="AH89" s="113"/>
      <c r="AI89" s="113"/>
      <c r="AJ89" s="113"/>
      <c r="AK89" s="113"/>
      <c r="AL89" s="113"/>
      <c r="AM89" s="113"/>
      <c r="AN89" s="113"/>
      <c r="AO89" s="113"/>
      <c r="AP89" s="113"/>
      <c r="AQ89" s="113"/>
      <c r="AR89" s="113"/>
      <c r="AS89" s="113"/>
      <c r="AT89" s="113"/>
      <c r="AU89" s="113"/>
      <c r="AV89" s="113"/>
      <c r="AW89" s="113"/>
      <c r="AX89" s="113"/>
      <c r="AY89" s="113"/>
      <c r="AZ89" s="113"/>
      <c r="BA89" s="113"/>
      <c r="BB89" s="113"/>
      <c r="BC89" s="113"/>
      <c r="BD89" s="113"/>
      <c r="BE89" s="113"/>
      <c r="BF89" s="113"/>
      <c r="BG89" s="113"/>
      <c r="BH89" s="113"/>
      <c r="BI89" s="113"/>
      <c r="BJ89" s="113"/>
      <c r="BK89" s="113"/>
      <c r="BL89" s="113"/>
      <c r="BM89" s="113"/>
      <c r="BN89" s="113"/>
      <c r="BO89" s="113"/>
      <c r="BP89" s="113"/>
      <c r="BQ89" s="113"/>
      <c r="BR89" s="113"/>
      <c r="BS89" s="113"/>
      <c r="BT89" s="113"/>
      <c r="BU89" s="113"/>
      <c r="BV89" s="113"/>
      <c r="BW89" s="113"/>
      <c r="BX89" s="113"/>
      <c r="BY89" s="113"/>
      <c r="BZ89" s="113"/>
      <c r="CA89" s="113"/>
      <c r="CB89" s="113"/>
      <c r="CC89" s="113"/>
      <c r="CD89" s="113"/>
      <c r="CE89" s="113"/>
      <c r="CF89" s="113"/>
      <c r="CG89" s="113"/>
      <c r="CH89" s="113"/>
      <c r="CI89" s="113"/>
      <c r="CJ89" s="113"/>
      <c r="CK89" s="113"/>
      <c r="CL89" s="113"/>
      <c r="CM89" s="113"/>
      <c r="CN89" s="113"/>
      <c r="CO89" s="113"/>
      <c r="CP89" s="113"/>
      <c r="CQ89" s="113"/>
      <c r="CR89" s="113"/>
      <c r="CS89" s="113"/>
      <c r="CT89" s="113"/>
      <c r="CU89" s="113"/>
      <c r="CV89" s="113"/>
      <c r="CW89" s="113"/>
      <c r="CX89" s="113"/>
      <c r="CY89" s="113"/>
      <c r="CZ89" s="113"/>
      <c r="DA89" s="113"/>
      <c r="DB89" s="113"/>
    </row>
    <row r="90" spans="1:106" s="100" customFormat="1" x14ac:dyDescent="0.2">
      <c r="A90" s="99"/>
      <c r="B90" s="162" t="s">
        <v>45</v>
      </c>
      <c r="C90" s="99"/>
      <c r="D90" s="105">
        <v>0</v>
      </c>
      <c r="E90" s="105">
        <v>0</v>
      </c>
      <c r="F90" s="105">
        <v>0</v>
      </c>
      <c r="G90" s="105">
        <v>0</v>
      </c>
      <c r="H90" s="113"/>
      <c r="I90" s="105">
        <v>0</v>
      </c>
      <c r="J90" s="105">
        <v>0</v>
      </c>
      <c r="K90" s="105">
        <v>0</v>
      </c>
      <c r="L90" s="105">
        <v>0</v>
      </c>
      <c r="M90" s="113"/>
      <c r="N90" s="105">
        <v>0</v>
      </c>
      <c r="O90" s="105">
        <v>0</v>
      </c>
      <c r="P90" s="105">
        <v>0</v>
      </c>
      <c r="Q90" s="105">
        <v>0</v>
      </c>
      <c r="R90" s="113"/>
      <c r="S90" s="105">
        <v>0</v>
      </c>
      <c r="T90" s="105">
        <v>0</v>
      </c>
      <c r="U90" s="105">
        <v>0</v>
      </c>
      <c r="V90" s="101">
        <v>0</v>
      </c>
      <c r="W90" s="113"/>
      <c r="X90" s="97">
        <v>0</v>
      </c>
      <c r="Y90" s="97">
        <v>0</v>
      </c>
      <c r="Z90" s="97">
        <v>0</v>
      </c>
      <c r="AA90" s="97">
        <v>0</v>
      </c>
      <c r="AB90" s="113"/>
      <c r="AC90" s="113"/>
      <c r="AD90" s="113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3"/>
      <c r="BB90" s="113"/>
      <c r="BC90" s="113"/>
      <c r="BD90" s="113"/>
      <c r="BE90" s="113"/>
      <c r="BF90" s="113"/>
      <c r="BG90" s="113"/>
      <c r="BH90" s="113"/>
      <c r="BI90" s="113"/>
      <c r="BJ90" s="113"/>
      <c r="BK90" s="113"/>
      <c r="BL90" s="113"/>
      <c r="BM90" s="113"/>
      <c r="BN90" s="113"/>
      <c r="BO90" s="113"/>
      <c r="BP90" s="113"/>
      <c r="BQ90" s="113"/>
      <c r="BR90" s="113"/>
      <c r="BS90" s="113"/>
      <c r="BT90" s="113"/>
      <c r="BU90" s="113"/>
      <c r="BV90" s="113"/>
      <c r="BW90" s="113"/>
      <c r="BX90" s="113"/>
      <c r="BY90" s="113"/>
      <c r="BZ90" s="113"/>
      <c r="CA90" s="113"/>
      <c r="CB90" s="113"/>
      <c r="CC90" s="113"/>
      <c r="CD90" s="113"/>
      <c r="CE90" s="113"/>
      <c r="CF90" s="113"/>
      <c r="CG90" s="113"/>
      <c r="CH90" s="113"/>
      <c r="CI90" s="113"/>
      <c r="CJ90" s="113"/>
      <c r="CK90" s="113"/>
      <c r="CL90" s="113"/>
      <c r="CM90" s="113"/>
      <c r="CN90" s="113"/>
      <c r="CO90" s="113"/>
      <c r="CP90" s="113"/>
      <c r="CQ90" s="113"/>
      <c r="CR90" s="113"/>
      <c r="CS90" s="113"/>
      <c r="CT90" s="113"/>
      <c r="CU90" s="113"/>
      <c r="CV90" s="113"/>
      <c r="CW90" s="113"/>
      <c r="CX90" s="113"/>
      <c r="CY90" s="113"/>
      <c r="CZ90" s="113"/>
      <c r="DA90" s="113"/>
      <c r="DB90" s="113"/>
    </row>
    <row r="91" spans="1:106" s="100" customFormat="1" x14ac:dyDescent="0.2">
      <c r="A91" s="99"/>
      <c r="B91" s="104" t="s">
        <v>219</v>
      </c>
      <c r="C91" s="103"/>
      <c r="D91" s="104">
        <f>SUM(D83:D85,D90)</f>
        <v>95738</v>
      </c>
      <c r="E91" s="104">
        <f>SUM(E83:E85,E90)</f>
        <v>202802</v>
      </c>
      <c r="F91" s="104">
        <f>SUM(F83:F85,F90)</f>
        <v>315040</v>
      </c>
      <c r="G91" s="104">
        <f>SUM(G83:G85,G90)</f>
        <v>471713</v>
      </c>
      <c r="H91" s="104"/>
      <c r="I91" s="104">
        <f>SUM(I83:I85,I90)</f>
        <v>137505</v>
      </c>
      <c r="J91" s="104">
        <f>SUM(J83:J85,J90)</f>
        <v>300673</v>
      </c>
      <c r="K91" s="104">
        <f>SUM(K83:K85,K90)</f>
        <v>479082</v>
      </c>
      <c r="L91" s="104">
        <f>SUM(L83:L85,L90)</f>
        <v>647642</v>
      </c>
      <c r="M91" s="104"/>
      <c r="N91" s="104">
        <f>SUM(N83:N85,N90)</f>
        <v>207038</v>
      </c>
      <c r="O91" s="104">
        <f>SUM(O83:O85,O90)</f>
        <v>407441</v>
      </c>
      <c r="P91" s="104">
        <f>SUM(P84:P85,P90)</f>
        <v>635281</v>
      </c>
      <c r="Q91" s="104">
        <f>SUM(Q84:Q85,Q90)</f>
        <v>1077061</v>
      </c>
      <c r="R91" s="104"/>
      <c r="S91" s="104">
        <f>SUM(S83:S85,S90)</f>
        <v>288159</v>
      </c>
      <c r="T91" s="104">
        <f>SUM(T83:T85,T90)</f>
        <v>649565</v>
      </c>
      <c r="U91" s="104">
        <f>SUM(U83:U85,U90)</f>
        <v>1011953</v>
      </c>
      <c r="V91" s="103">
        <v>1214517</v>
      </c>
      <c r="W91" s="113"/>
      <c r="X91" s="103">
        <v>397361</v>
      </c>
      <c r="Y91" s="103">
        <v>882855</v>
      </c>
      <c r="Z91" s="103">
        <v>1374744</v>
      </c>
      <c r="AA91" s="103">
        <v>1820431</v>
      </c>
      <c r="AB91" s="113"/>
      <c r="AC91" s="113"/>
      <c r="AD91" s="113"/>
      <c r="AE91" s="113"/>
      <c r="AF91" s="113"/>
      <c r="AG91" s="113"/>
      <c r="AH91" s="113"/>
      <c r="AI91" s="113"/>
      <c r="AJ91" s="113"/>
      <c r="AK91" s="113"/>
      <c r="AL91" s="113"/>
      <c r="AM91" s="113"/>
      <c r="AN91" s="113"/>
      <c r="AO91" s="113"/>
      <c r="AP91" s="113"/>
      <c r="AQ91" s="113"/>
      <c r="AR91" s="113"/>
      <c r="AS91" s="113"/>
      <c r="AT91" s="113"/>
      <c r="AU91" s="113"/>
      <c r="AV91" s="113"/>
      <c r="AW91" s="113"/>
      <c r="AX91" s="113"/>
      <c r="AY91" s="113"/>
      <c r="AZ91" s="113"/>
      <c r="BA91" s="113"/>
      <c r="BB91" s="113"/>
      <c r="BC91" s="113"/>
      <c r="BD91" s="113"/>
      <c r="BE91" s="113"/>
      <c r="BF91" s="113"/>
      <c r="BG91" s="113"/>
      <c r="BH91" s="113"/>
      <c r="BI91" s="113"/>
      <c r="BJ91" s="113"/>
      <c r="BK91" s="113"/>
      <c r="BL91" s="113"/>
      <c r="BM91" s="113"/>
      <c r="BN91" s="113"/>
      <c r="BO91" s="113"/>
      <c r="BP91" s="113"/>
      <c r="BQ91" s="113"/>
      <c r="BR91" s="113"/>
      <c r="BS91" s="113"/>
      <c r="BT91" s="113"/>
      <c r="BU91" s="113"/>
      <c r="BV91" s="113"/>
      <c r="BW91" s="113"/>
      <c r="BX91" s="113"/>
      <c r="BY91" s="113"/>
      <c r="BZ91" s="113"/>
      <c r="CA91" s="113"/>
      <c r="CB91" s="113"/>
      <c r="CC91" s="113"/>
      <c r="CD91" s="113"/>
      <c r="CE91" s="113"/>
      <c r="CF91" s="113"/>
      <c r="CG91" s="113"/>
      <c r="CH91" s="113"/>
      <c r="CI91" s="113"/>
      <c r="CJ91" s="113"/>
      <c r="CK91" s="113"/>
      <c r="CL91" s="113"/>
      <c r="CM91" s="113"/>
      <c r="CN91" s="113"/>
      <c r="CO91" s="113"/>
      <c r="CP91" s="113"/>
      <c r="CQ91" s="113"/>
      <c r="CR91" s="113"/>
      <c r="CS91" s="113"/>
      <c r="CT91" s="113"/>
      <c r="CU91" s="113"/>
      <c r="CV91" s="113"/>
      <c r="CW91" s="113"/>
      <c r="CX91" s="113"/>
      <c r="CY91" s="113"/>
      <c r="CZ91" s="113"/>
      <c r="DA91" s="113"/>
      <c r="DB91" s="113"/>
    </row>
    <row r="92" spans="1:106" s="114" customFormat="1" x14ac:dyDescent="0.2">
      <c r="A92" s="101"/>
      <c r="B92" s="105"/>
      <c r="C92" s="101"/>
      <c r="D92" s="105"/>
      <c r="E92" s="105"/>
      <c r="F92" s="105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99"/>
      <c r="W92" s="105"/>
      <c r="X92" s="105"/>
      <c r="Y92" s="128"/>
      <c r="Z92" s="128"/>
      <c r="AA92" s="128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5"/>
      <c r="BN92" s="105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5"/>
      <c r="BZ92" s="105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5"/>
      <c r="CM92" s="105"/>
      <c r="CN92" s="105"/>
      <c r="CO92" s="105"/>
      <c r="CP92" s="105"/>
      <c r="CQ92" s="105"/>
      <c r="CR92" s="105"/>
      <c r="CS92" s="105"/>
      <c r="CT92" s="105"/>
      <c r="CU92" s="105"/>
      <c r="CV92" s="105"/>
      <c r="CW92" s="105"/>
      <c r="CX92" s="105"/>
      <c r="CY92" s="105"/>
      <c r="CZ92" s="105"/>
      <c r="DA92" s="105"/>
      <c r="DB92" s="105"/>
    </row>
    <row r="93" spans="1:106" x14ac:dyDescent="0.2">
      <c r="X93" s="14"/>
      <c r="AA93" s="12"/>
    </row>
    <row r="94" spans="1:106" x14ac:dyDescent="0.2">
      <c r="X94" s="14"/>
    </row>
  </sheetData>
  <mergeCells count="5">
    <mergeCell ref="D2:G2"/>
    <mergeCell ref="I2:L2"/>
    <mergeCell ref="N2:Q2"/>
    <mergeCell ref="S2:V2"/>
    <mergeCell ref="X2:AA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4EFF9-EDF0-464F-B278-1D3AB94B5760}">
  <dimension ref="A1:AB26"/>
  <sheetViews>
    <sheetView showGridLines="0" zoomScale="160" zoomScaleNormal="160" workbookViewId="0">
      <pane xSplit="3" ySplit="4" topLeftCell="P5" activePane="bottomRight" state="frozen"/>
      <selection activeCell="H29" sqref="H29"/>
      <selection pane="topRight" activeCell="H29" sqref="H29"/>
      <selection pane="bottomLeft" activeCell="H29" sqref="H29"/>
      <selection pane="bottomRight" activeCell="X30" sqref="X30"/>
    </sheetView>
  </sheetViews>
  <sheetFormatPr defaultColWidth="8.88671875" defaultRowHeight="10.199999999999999" x14ac:dyDescent="0.2"/>
  <cols>
    <col min="1" max="1" width="8.88671875" style="5"/>
    <col min="2" max="2" width="54.21875" style="58" customWidth="1"/>
    <col min="3" max="3" width="7.44140625" style="5" bestFit="1" customWidth="1"/>
    <col min="4" max="7" width="8.88671875" style="5"/>
    <col min="8" max="8" width="10.77734375" style="5" bestFit="1" customWidth="1"/>
    <col min="9" max="9" width="8.88671875" style="5"/>
    <col min="10" max="12" width="12.33203125" style="5" bestFit="1" customWidth="1"/>
    <col min="13" max="13" width="10.77734375" style="5" bestFit="1" customWidth="1"/>
    <col min="14" max="14" width="8.88671875" style="5"/>
    <col min="15" max="17" width="12.33203125" style="5" bestFit="1" customWidth="1"/>
    <col min="18" max="18" width="10.77734375" style="5" bestFit="1" customWidth="1"/>
    <col min="19" max="19" width="8.88671875" style="5"/>
    <col min="20" max="21" width="12.33203125" style="5" bestFit="1" customWidth="1"/>
    <col min="22" max="22" width="9.5546875" style="5" bestFit="1" customWidth="1"/>
    <col min="23" max="23" width="8.88671875" style="5"/>
    <col min="24" max="16384" width="8.88671875" style="64"/>
  </cols>
  <sheetData>
    <row r="1" spans="1:28" x14ac:dyDescent="0.2"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28" s="71" customFormat="1" ht="12" customHeight="1" x14ac:dyDescent="0.2">
      <c r="A2" s="51"/>
      <c r="B2" s="55"/>
      <c r="C2" s="51"/>
      <c r="D2" s="52"/>
      <c r="E2" s="221">
        <v>2021</v>
      </c>
      <c r="F2" s="221"/>
      <c r="G2" s="221"/>
      <c r="H2" s="221"/>
      <c r="I2" s="51"/>
      <c r="J2" s="221">
        <v>2022</v>
      </c>
      <c r="K2" s="221"/>
      <c r="L2" s="221"/>
      <c r="M2" s="221"/>
      <c r="N2" s="51"/>
      <c r="O2" s="221">
        <v>2023</v>
      </c>
      <c r="P2" s="221"/>
      <c r="Q2" s="221"/>
      <c r="R2" s="221"/>
      <c r="S2" s="50"/>
      <c r="T2" s="221">
        <v>2024</v>
      </c>
      <c r="U2" s="221"/>
      <c r="V2" s="221"/>
      <c r="W2" s="221"/>
      <c r="Y2" s="219">
        <v>2025</v>
      </c>
      <c r="Z2" s="219"/>
      <c r="AA2" s="219"/>
      <c r="AB2" s="219"/>
    </row>
    <row r="3" spans="1:28" x14ac:dyDescent="0.2">
      <c r="B3" s="56"/>
      <c r="C3" s="7"/>
      <c r="D3" s="13"/>
      <c r="E3" s="7" t="s">
        <v>90</v>
      </c>
      <c r="F3" s="7" t="s">
        <v>90</v>
      </c>
      <c r="G3" s="7" t="s">
        <v>90</v>
      </c>
      <c r="H3" s="7" t="s">
        <v>91</v>
      </c>
      <c r="J3" s="7" t="s">
        <v>90</v>
      </c>
      <c r="K3" s="7" t="s">
        <v>90</v>
      </c>
      <c r="L3" s="7" t="s">
        <v>90</v>
      </c>
      <c r="M3" s="7" t="s">
        <v>91</v>
      </c>
      <c r="N3" s="7"/>
      <c r="O3" s="7" t="s">
        <v>90</v>
      </c>
      <c r="P3" s="7" t="s">
        <v>90</v>
      </c>
      <c r="Q3" s="7" t="s">
        <v>90</v>
      </c>
      <c r="R3" s="7" t="s">
        <v>91</v>
      </c>
      <c r="S3" s="7"/>
      <c r="T3" s="7" t="s">
        <v>90</v>
      </c>
      <c r="U3" s="7" t="s">
        <v>90</v>
      </c>
      <c r="V3" s="7" t="s">
        <v>90</v>
      </c>
      <c r="W3" s="27" t="s">
        <v>91</v>
      </c>
      <c r="X3" s="15"/>
      <c r="Y3" s="70" t="s">
        <v>90</v>
      </c>
      <c r="Z3" s="7"/>
      <c r="AA3" s="7"/>
      <c r="AB3" s="7"/>
    </row>
    <row r="4" spans="1:28" s="73" customFormat="1" ht="13.5" customHeight="1" x14ac:dyDescent="0.3">
      <c r="A4" s="53"/>
      <c r="B4" s="75" t="s">
        <v>111</v>
      </c>
      <c r="C4" s="78" t="s">
        <v>126</v>
      </c>
      <c r="D4" s="8"/>
      <c r="E4" s="76" t="s">
        <v>2</v>
      </c>
      <c r="F4" s="76" t="s">
        <v>3</v>
      </c>
      <c r="G4" s="76" t="s">
        <v>4</v>
      </c>
      <c r="H4" s="76" t="s">
        <v>5</v>
      </c>
      <c r="I4" s="51"/>
      <c r="J4" s="76" t="s">
        <v>6</v>
      </c>
      <c r="K4" s="76" t="s">
        <v>7</v>
      </c>
      <c r="L4" s="76" t="s">
        <v>8</v>
      </c>
      <c r="M4" s="76" t="s">
        <v>9</v>
      </c>
      <c r="N4" s="51"/>
      <c r="O4" s="76" t="s">
        <v>10</v>
      </c>
      <c r="P4" s="76" t="s">
        <v>11</v>
      </c>
      <c r="Q4" s="76" t="s">
        <v>12</v>
      </c>
      <c r="R4" s="76" t="s">
        <v>13</v>
      </c>
      <c r="S4" s="51"/>
      <c r="T4" s="76" t="s">
        <v>14</v>
      </c>
      <c r="U4" s="76" t="s">
        <v>15</v>
      </c>
      <c r="V4" s="76" t="s">
        <v>16</v>
      </c>
      <c r="W4" s="76" t="s">
        <v>17</v>
      </c>
      <c r="Y4" s="86" t="s">
        <v>228</v>
      </c>
      <c r="Z4" s="76" t="s">
        <v>229</v>
      </c>
      <c r="AA4" s="76" t="s">
        <v>230</v>
      </c>
      <c r="AB4" s="76" t="s">
        <v>231</v>
      </c>
    </row>
    <row r="6" spans="1:28" x14ac:dyDescent="0.2">
      <c r="B6" s="63" t="s">
        <v>189</v>
      </c>
      <c r="E6" s="60"/>
      <c r="F6" s="60"/>
      <c r="G6" s="60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82"/>
      <c r="Z6" s="82"/>
      <c r="AA6" s="82"/>
      <c r="AB6" s="82"/>
    </row>
    <row r="7" spans="1:28" s="68" customFormat="1" x14ac:dyDescent="0.2">
      <c r="A7" s="23"/>
      <c r="B7" s="176" t="s">
        <v>114</v>
      </c>
      <c r="C7" s="177" t="s">
        <v>127</v>
      </c>
      <c r="D7" s="178"/>
      <c r="E7" s="179"/>
      <c r="F7" s="179"/>
      <c r="G7" s="179"/>
      <c r="H7" s="43">
        <v>7731465</v>
      </c>
      <c r="I7" s="180"/>
      <c r="J7" s="43">
        <v>1256111</v>
      </c>
      <c r="K7" s="43">
        <v>3207241</v>
      </c>
      <c r="L7" s="43">
        <v>6717150</v>
      </c>
      <c r="M7" s="43">
        <v>14508003</v>
      </c>
      <c r="N7" s="43"/>
      <c r="O7" s="44">
        <v>1230265</v>
      </c>
      <c r="P7" s="44">
        <v>4571611</v>
      </c>
      <c r="Q7" s="44">
        <v>8893090</v>
      </c>
      <c r="R7" s="44">
        <v>25529319</v>
      </c>
      <c r="S7" s="44"/>
      <c r="T7" s="44">
        <v>1828363</v>
      </c>
      <c r="U7" s="44">
        <v>4948955</v>
      </c>
      <c r="V7" s="44">
        <v>9072453</v>
      </c>
      <c r="W7" s="44">
        <v>24080419</v>
      </c>
      <c r="X7" s="181"/>
      <c r="Y7" s="44">
        <v>3795487</v>
      </c>
      <c r="Z7" s="44">
        <v>7361085</v>
      </c>
      <c r="AA7" s="44">
        <v>11924164</v>
      </c>
      <c r="AB7" s="44">
        <v>33638340</v>
      </c>
    </row>
    <row r="8" spans="1:28" x14ac:dyDescent="0.2">
      <c r="B8" s="182" t="s">
        <v>115</v>
      </c>
      <c r="C8" s="183" t="s">
        <v>127</v>
      </c>
      <c r="D8" s="15"/>
      <c r="E8" s="184"/>
      <c r="F8" s="184"/>
      <c r="G8" s="184"/>
      <c r="H8" s="32">
        <v>-270649</v>
      </c>
      <c r="I8" s="185"/>
      <c r="J8" s="32">
        <v>-31517</v>
      </c>
      <c r="K8" s="32">
        <v>-104453</v>
      </c>
      <c r="L8" s="32">
        <v>-152864</v>
      </c>
      <c r="M8" s="32">
        <v>-381111</v>
      </c>
      <c r="N8" s="32"/>
      <c r="O8" s="39">
        <v>-25126</v>
      </c>
      <c r="P8" s="39">
        <v>-113148</v>
      </c>
      <c r="Q8" s="39">
        <v>-203001</v>
      </c>
      <c r="R8" s="39">
        <v>-676977</v>
      </c>
      <c r="S8" s="39"/>
      <c r="T8" s="39">
        <v>-38088</v>
      </c>
      <c r="U8" s="39">
        <v>-139447</v>
      </c>
      <c r="V8" s="39">
        <v>-254725</v>
      </c>
      <c r="W8" s="186">
        <v>-560434</v>
      </c>
      <c r="X8" s="12"/>
      <c r="Y8" s="39">
        <v>-109805</v>
      </c>
      <c r="Z8" s="186">
        <v>-308527</v>
      </c>
      <c r="AA8" s="186">
        <v>-461209</v>
      </c>
      <c r="AB8" s="186">
        <v>-1045506</v>
      </c>
    </row>
    <row r="9" spans="1:28" s="68" customFormat="1" x14ac:dyDescent="0.2">
      <c r="A9" s="23"/>
      <c r="B9" s="187" t="s">
        <v>118</v>
      </c>
      <c r="C9" s="188" t="s">
        <v>127</v>
      </c>
      <c r="D9" s="25"/>
      <c r="E9" s="189"/>
      <c r="F9" s="189"/>
      <c r="G9" s="189"/>
      <c r="H9" s="34">
        <v>7460816</v>
      </c>
      <c r="I9" s="36"/>
      <c r="J9" s="34">
        <v>1224594</v>
      </c>
      <c r="K9" s="34">
        <v>3102788</v>
      </c>
      <c r="L9" s="34">
        <v>6564286</v>
      </c>
      <c r="M9" s="34">
        <v>14126892</v>
      </c>
      <c r="N9" s="34"/>
      <c r="O9" s="33">
        <v>1205139</v>
      </c>
      <c r="P9" s="33">
        <v>4458463</v>
      </c>
      <c r="Q9" s="33">
        <v>8690089</v>
      </c>
      <c r="R9" s="33">
        <v>24852342</v>
      </c>
      <c r="S9" s="33"/>
      <c r="T9" s="33">
        <v>1790275</v>
      </c>
      <c r="U9" s="33">
        <v>4809508</v>
      </c>
      <c r="V9" s="33">
        <v>8817728</v>
      </c>
      <c r="W9" s="33">
        <v>23519985</v>
      </c>
      <c r="X9" s="24"/>
      <c r="Y9" s="33">
        <v>3685682</v>
      </c>
      <c r="Z9" s="33">
        <v>7052558</v>
      </c>
      <c r="AA9" s="33">
        <v>11462955</v>
      </c>
      <c r="AB9" s="33">
        <v>32592834</v>
      </c>
    </row>
    <row r="10" spans="1:28" x14ac:dyDescent="0.2">
      <c r="B10" s="182" t="s">
        <v>119</v>
      </c>
      <c r="C10" s="183" t="s">
        <v>127</v>
      </c>
      <c r="D10" s="15"/>
      <c r="E10" s="184"/>
      <c r="F10" s="184"/>
      <c r="G10" s="184"/>
      <c r="H10" s="32">
        <v>-384755</v>
      </c>
      <c r="I10" s="185"/>
      <c r="J10" s="32">
        <v>164153</v>
      </c>
      <c r="K10" s="32">
        <v>405247</v>
      </c>
      <c r="L10" s="32">
        <v>443814</v>
      </c>
      <c r="M10" s="32">
        <v>-351897</v>
      </c>
      <c r="N10" s="32"/>
      <c r="O10" s="32">
        <v>332621</v>
      </c>
      <c r="P10" s="32">
        <v>237291</v>
      </c>
      <c r="Q10" s="32">
        <v>-327195</v>
      </c>
      <c r="R10" s="32">
        <v>-2639790</v>
      </c>
      <c r="S10" s="32"/>
      <c r="T10" s="32">
        <v>388046</v>
      </c>
      <c r="U10" s="32">
        <v>475992</v>
      </c>
      <c r="V10" s="32">
        <v>898358</v>
      </c>
      <c r="W10" s="186">
        <v>937000</v>
      </c>
      <c r="X10" s="12"/>
      <c r="Y10" s="39">
        <v>-1341624</v>
      </c>
      <c r="Z10" s="186">
        <v>-295604</v>
      </c>
      <c r="AA10" s="186">
        <v>-556898</v>
      </c>
      <c r="AB10" s="186">
        <v>-1711729</v>
      </c>
    </row>
    <row r="11" spans="1:28" s="68" customFormat="1" x14ac:dyDescent="0.2">
      <c r="A11" s="23"/>
      <c r="B11" s="190" t="s">
        <v>107</v>
      </c>
      <c r="C11" s="191" t="s">
        <v>127</v>
      </c>
      <c r="D11" s="192"/>
      <c r="E11" s="193"/>
      <c r="F11" s="193"/>
      <c r="G11" s="193"/>
      <c r="H11" s="45">
        <v>7076061</v>
      </c>
      <c r="I11" s="194"/>
      <c r="J11" s="45">
        <v>1388747</v>
      </c>
      <c r="K11" s="45">
        <v>3508035</v>
      </c>
      <c r="L11" s="45">
        <v>7008100</v>
      </c>
      <c r="M11" s="45">
        <v>13774995</v>
      </c>
      <c r="N11" s="45"/>
      <c r="O11" s="45">
        <v>1537760</v>
      </c>
      <c r="P11" s="45">
        <v>4695754</v>
      </c>
      <c r="Q11" s="45">
        <v>8362894</v>
      </c>
      <c r="R11" s="45">
        <v>22212552</v>
      </c>
      <c r="S11" s="45"/>
      <c r="T11" s="45">
        <v>2178321</v>
      </c>
      <c r="U11" s="45">
        <v>5285500</v>
      </c>
      <c r="V11" s="45">
        <v>9716086</v>
      </c>
      <c r="W11" s="46">
        <v>24456985</v>
      </c>
      <c r="X11" s="195"/>
      <c r="Y11" s="46">
        <v>2344058</v>
      </c>
      <c r="Z11" s="46">
        <v>6756954</v>
      </c>
      <c r="AA11" s="46">
        <v>10906056</v>
      </c>
      <c r="AB11" s="46">
        <v>30881105</v>
      </c>
    </row>
    <row r="12" spans="1:28" x14ac:dyDescent="0.2">
      <c r="B12" s="65"/>
      <c r="C12" s="49"/>
      <c r="E12" s="60"/>
      <c r="F12" s="60"/>
      <c r="G12" s="60"/>
      <c r="H12" s="30"/>
      <c r="I12" s="3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82"/>
      <c r="Y12" s="29"/>
      <c r="Z12" s="82"/>
      <c r="AA12" s="82"/>
      <c r="AB12" s="82"/>
    </row>
    <row r="13" spans="1:28" s="68" customFormat="1" x14ac:dyDescent="0.2">
      <c r="A13" s="23"/>
      <c r="B13" s="176" t="s">
        <v>117</v>
      </c>
      <c r="C13" s="177" t="s">
        <v>127</v>
      </c>
      <c r="D13" s="178"/>
      <c r="E13" s="179"/>
      <c r="F13" s="179"/>
      <c r="G13" s="179"/>
      <c r="H13" s="43">
        <v>2697736</v>
      </c>
      <c r="I13" s="180"/>
      <c r="J13" s="43">
        <v>261517</v>
      </c>
      <c r="K13" s="43">
        <v>684991</v>
      </c>
      <c r="L13" s="43">
        <v>2611831</v>
      </c>
      <c r="M13" s="43">
        <v>6823942</v>
      </c>
      <c r="N13" s="43"/>
      <c r="O13" s="43">
        <v>-307938</v>
      </c>
      <c r="P13" s="43">
        <v>-17133</v>
      </c>
      <c r="Q13" s="43">
        <v>972297</v>
      </c>
      <c r="R13" s="43">
        <v>10825677</v>
      </c>
      <c r="S13" s="43"/>
      <c r="T13" s="43">
        <v>-1145322</v>
      </c>
      <c r="U13" s="43">
        <v>-3662898</v>
      </c>
      <c r="V13" s="43">
        <v>-3590901</v>
      </c>
      <c r="W13" s="44">
        <v>6458413</v>
      </c>
      <c r="X13" s="181"/>
      <c r="Y13" s="44">
        <v>-1575150</v>
      </c>
      <c r="Z13" s="44">
        <v>-2484348</v>
      </c>
      <c r="AA13" s="44">
        <v>-1892453</v>
      </c>
      <c r="AB13" s="44">
        <v>12322390</v>
      </c>
    </row>
    <row r="14" spans="1:28" ht="20.399999999999999" x14ac:dyDescent="0.2">
      <c r="B14" s="182" t="s">
        <v>190</v>
      </c>
      <c r="C14" s="183" t="s">
        <v>127</v>
      </c>
      <c r="D14" s="15"/>
      <c r="E14" s="184"/>
      <c r="F14" s="184"/>
      <c r="G14" s="184"/>
      <c r="H14" s="32">
        <v>384755</v>
      </c>
      <c r="I14" s="185"/>
      <c r="J14" s="32">
        <v>-164153</v>
      </c>
      <c r="K14" s="32">
        <v>-405247</v>
      </c>
      <c r="L14" s="32">
        <v>-443814</v>
      </c>
      <c r="M14" s="32">
        <v>301897</v>
      </c>
      <c r="N14" s="32"/>
      <c r="O14" s="32">
        <v>-332621</v>
      </c>
      <c r="P14" s="32">
        <v>-237291</v>
      </c>
      <c r="Q14" s="32">
        <v>327195</v>
      </c>
      <c r="R14" s="32">
        <v>1640733</v>
      </c>
      <c r="S14" s="32"/>
      <c r="T14" s="32">
        <v>-388046</v>
      </c>
      <c r="U14" s="32">
        <v>-525400</v>
      </c>
      <c r="V14" s="32">
        <v>-947858</v>
      </c>
      <c r="W14" s="186">
        <v>-1327098</v>
      </c>
      <c r="X14" s="12"/>
      <c r="Y14" s="39">
        <v>1311624</v>
      </c>
      <c r="Z14" s="186">
        <v>265604</v>
      </c>
      <c r="AA14" s="186">
        <v>526898</v>
      </c>
      <c r="AB14" s="186">
        <v>1181729</v>
      </c>
    </row>
    <row r="15" spans="1:28" x14ac:dyDescent="0.2">
      <c r="A15" s="64"/>
      <c r="B15" s="182" t="s">
        <v>238</v>
      </c>
      <c r="C15" s="183" t="s">
        <v>127</v>
      </c>
      <c r="D15" s="15"/>
      <c r="E15" s="184"/>
      <c r="F15" s="184"/>
      <c r="G15" s="184"/>
      <c r="H15" s="39">
        <v>-1547010</v>
      </c>
      <c r="I15" s="196"/>
      <c r="J15" s="39">
        <v>-422482</v>
      </c>
      <c r="K15" s="39">
        <v>-765249</v>
      </c>
      <c r="L15" s="39">
        <v>-1122533</v>
      </c>
      <c r="M15" s="39">
        <v>-1920310</v>
      </c>
      <c r="N15" s="39"/>
      <c r="O15" s="39">
        <v>-712040</v>
      </c>
      <c r="P15" s="39">
        <v>-1463759</v>
      </c>
      <c r="Q15" s="39">
        <v>-2552522</v>
      </c>
      <c r="R15" s="39">
        <v>-3546610</v>
      </c>
      <c r="S15" s="39"/>
      <c r="T15" s="39">
        <v>-1194680</v>
      </c>
      <c r="U15" s="39">
        <v>-2375146</v>
      </c>
      <c r="V15" s="39">
        <v>-4975502</v>
      </c>
      <c r="W15" s="186">
        <v>-6371879</v>
      </c>
      <c r="X15" s="12"/>
      <c r="Y15" s="39">
        <v>-1828142</v>
      </c>
      <c r="Z15" s="186">
        <v>-3563826</v>
      </c>
      <c r="AA15" s="186">
        <v>-4647611</v>
      </c>
      <c r="AB15" s="186">
        <v>-6380620</v>
      </c>
    </row>
    <row r="16" spans="1:28" s="68" customFormat="1" x14ac:dyDescent="0.2">
      <c r="A16" s="23"/>
      <c r="B16" s="190" t="s">
        <v>120</v>
      </c>
      <c r="C16" s="191" t="s">
        <v>127</v>
      </c>
      <c r="D16" s="192"/>
      <c r="E16" s="193"/>
      <c r="F16" s="193"/>
      <c r="G16" s="193"/>
      <c r="H16" s="45">
        <v>1535481</v>
      </c>
      <c r="I16" s="194"/>
      <c r="J16" s="45">
        <v>-325118</v>
      </c>
      <c r="K16" s="45">
        <v>-485505</v>
      </c>
      <c r="L16" s="45">
        <v>1045484</v>
      </c>
      <c r="M16" s="45">
        <v>5205529</v>
      </c>
      <c r="N16" s="45"/>
      <c r="O16" s="45">
        <v>-1352599</v>
      </c>
      <c r="P16" s="45">
        <v>-1718183</v>
      </c>
      <c r="Q16" s="45">
        <v>-1253030</v>
      </c>
      <c r="R16" s="45">
        <v>8919800</v>
      </c>
      <c r="S16" s="45"/>
      <c r="T16" s="45">
        <v>-2728048</v>
      </c>
      <c r="U16" s="45">
        <v>-6563444</v>
      </c>
      <c r="V16" s="45">
        <v>-9514261</v>
      </c>
      <c r="W16" s="46">
        <v>-1240564</v>
      </c>
      <c r="X16" s="195"/>
      <c r="Y16" s="46">
        <v>-2091668</v>
      </c>
      <c r="Z16" s="46">
        <v>-5782570</v>
      </c>
      <c r="AA16" s="46">
        <v>-6013166</v>
      </c>
      <c r="AB16" s="46">
        <v>7123499</v>
      </c>
    </row>
    <row r="17" spans="1:28" x14ac:dyDescent="0.2">
      <c r="B17" s="65"/>
      <c r="C17" s="49"/>
      <c r="E17" s="60"/>
      <c r="F17" s="60"/>
      <c r="G17" s="60"/>
      <c r="H17" s="30"/>
      <c r="I17" s="35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82"/>
      <c r="Y17" s="29"/>
      <c r="Z17" s="82"/>
      <c r="AA17" s="82"/>
      <c r="AB17" s="82"/>
    </row>
    <row r="18" spans="1:28" s="68" customFormat="1" x14ac:dyDescent="0.2">
      <c r="A18" s="23"/>
      <c r="B18" s="176" t="s">
        <v>129</v>
      </c>
      <c r="C18" s="177" t="s">
        <v>127</v>
      </c>
      <c r="D18" s="178"/>
      <c r="E18" s="179"/>
      <c r="F18" s="179"/>
      <c r="G18" s="179"/>
      <c r="H18" s="43">
        <v>1913891</v>
      </c>
      <c r="I18" s="180"/>
      <c r="J18" s="43">
        <v>145992</v>
      </c>
      <c r="K18" s="43">
        <v>381319</v>
      </c>
      <c r="L18" s="43">
        <v>2067546</v>
      </c>
      <c r="M18" s="43">
        <v>6088180</v>
      </c>
      <c r="N18" s="43"/>
      <c r="O18" s="43">
        <v>-469960</v>
      </c>
      <c r="P18" s="43">
        <v>-388151</v>
      </c>
      <c r="Q18" s="43">
        <v>152593</v>
      </c>
      <c r="R18" s="43">
        <v>9696212</v>
      </c>
      <c r="S18" s="43"/>
      <c r="T18" s="43">
        <v>-1491210</v>
      </c>
      <c r="U18" s="43">
        <v>-4432406</v>
      </c>
      <c r="V18" s="43">
        <v>-5268956</v>
      </c>
      <c r="W18" s="44">
        <v>3663989</v>
      </c>
      <c r="X18" s="181"/>
      <c r="Y18" s="44">
        <v>-2774226</v>
      </c>
      <c r="Z18" s="44">
        <v>-5016592</v>
      </c>
      <c r="AA18" s="44">
        <v>-5760528</v>
      </c>
      <c r="AB18" s="44">
        <v>7273521</v>
      </c>
    </row>
    <row r="19" spans="1:28" ht="20.399999999999999" x14ac:dyDescent="0.2">
      <c r="B19" s="182" t="s">
        <v>190</v>
      </c>
      <c r="C19" s="183" t="s">
        <v>127</v>
      </c>
      <c r="D19" s="15"/>
      <c r="E19" s="184"/>
      <c r="F19" s="184"/>
      <c r="G19" s="184"/>
      <c r="H19" s="32">
        <v>384755</v>
      </c>
      <c r="I19" s="185"/>
      <c r="J19" s="32">
        <v>-164153</v>
      </c>
      <c r="K19" s="32">
        <v>-405247</v>
      </c>
      <c r="L19" s="32">
        <v>-443814</v>
      </c>
      <c r="M19" s="32">
        <v>301897</v>
      </c>
      <c r="N19" s="32"/>
      <c r="O19" s="32">
        <v>-332621</v>
      </c>
      <c r="P19" s="32">
        <v>-237291</v>
      </c>
      <c r="Q19" s="32">
        <v>327195</v>
      </c>
      <c r="R19" s="32">
        <v>1640733</v>
      </c>
      <c r="S19" s="32"/>
      <c r="T19" s="32">
        <v>-388046</v>
      </c>
      <c r="U19" s="32">
        <v>-525400</v>
      </c>
      <c r="V19" s="32">
        <v>-947858</v>
      </c>
      <c r="W19" s="186">
        <v>-1327098</v>
      </c>
      <c r="X19" s="12"/>
      <c r="Y19" s="39">
        <v>1311624</v>
      </c>
      <c r="Z19" s="186">
        <v>265604</v>
      </c>
      <c r="AA19" s="186">
        <v>526898</v>
      </c>
      <c r="AB19" s="186">
        <v>1181729</v>
      </c>
    </row>
    <row r="20" spans="1:28" x14ac:dyDescent="0.2">
      <c r="B20" s="182" t="s">
        <v>238</v>
      </c>
      <c r="C20" s="183" t="s">
        <v>127</v>
      </c>
      <c r="D20" s="15"/>
      <c r="E20" s="184"/>
      <c r="F20" s="184"/>
      <c r="G20" s="184"/>
      <c r="H20" s="32">
        <v>-1547010</v>
      </c>
      <c r="I20" s="185"/>
      <c r="J20" s="32">
        <v>-422482</v>
      </c>
      <c r="K20" s="32">
        <v>-765249</v>
      </c>
      <c r="L20" s="32">
        <v>-1122533</v>
      </c>
      <c r="M20" s="32">
        <v>-1920310</v>
      </c>
      <c r="N20" s="32"/>
      <c r="O20" s="32">
        <v>-711040</v>
      </c>
      <c r="P20" s="32">
        <v>-1480413</v>
      </c>
      <c r="Q20" s="32">
        <v>-2552522</v>
      </c>
      <c r="R20" s="32">
        <v>-3546610</v>
      </c>
      <c r="S20" s="32"/>
      <c r="T20" s="32">
        <v>-1194680</v>
      </c>
      <c r="U20" s="32">
        <v>-2824642</v>
      </c>
      <c r="V20" s="32">
        <v>-4975502</v>
      </c>
      <c r="W20" s="186">
        <v>-6371879</v>
      </c>
      <c r="X20" s="12"/>
      <c r="Y20" s="39">
        <v>-1828142</v>
      </c>
      <c r="Z20" s="186">
        <v>-3563826</v>
      </c>
      <c r="AA20" s="186">
        <v>-4647611</v>
      </c>
      <c r="AB20" s="186">
        <v>-6380620</v>
      </c>
    </row>
    <row r="21" spans="1:28" ht="20.399999999999999" x14ac:dyDescent="0.2">
      <c r="B21" s="182" t="s">
        <v>207</v>
      </c>
      <c r="C21" s="183" t="s">
        <v>127</v>
      </c>
      <c r="D21" s="15"/>
      <c r="E21" s="184"/>
      <c r="F21" s="184"/>
      <c r="G21" s="184"/>
      <c r="H21" s="32">
        <v>455472</v>
      </c>
      <c r="I21" s="185"/>
      <c r="J21" s="32">
        <v>88200</v>
      </c>
      <c r="K21" s="32">
        <v>227715</v>
      </c>
      <c r="L21" s="32">
        <v>395155</v>
      </c>
      <c r="M21" s="32">
        <v>493510</v>
      </c>
      <c r="N21" s="32"/>
      <c r="O21" s="32">
        <v>168755</v>
      </c>
      <c r="P21" s="32">
        <v>341736</v>
      </c>
      <c r="Q21" s="32">
        <v>741587</v>
      </c>
      <c r="R21" s="32">
        <v>949321</v>
      </c>
      <c r="S21" s="32"/>
      <c r="T21" s="32">
        <v>232279</v>
      </c>
      <c r="U21" s="32">
        <v>727484</v>
      </c>
      <c r="V21" s="32">
        <v>1122680</v>
      </c>
      <c r="W21" s="186">
        <v>1379837</v>
      </c>
      <c r="X21" s="12"/>
      <c r="Y21" s="39">
        <v>310490</v>
      </c>
      <c r="Z21" s="186">
        <v>664941</v>
      </c>
      <c r="AA21" s="186">
        <v>1082494</v>
      </c>
      <c r="AB21" s="186">
        <v>656203</v>
      </c>
    </row>
    <row r="22" spans="1:28" s="68" customFormat="1" x14ac:dyDescent="0.2">
      <c r="B22" s="190" t="s">
        <v>121</v>
      </c>
      <c r="C22" s="197" t="s">
        <v>127</v>
      </c>
      <c r="D22" s="195"/>
      <c r="E22" s="193"/>
      <c r="F22" s="193"/>
      <c r="G22" s="193"/>
      <c r="H22" s="46">
        <v>1207108</v>
      </c>
      <c r="I22" s="198"/>
      <c r="J22" s="46">
        <v>-352443</v>
      </c>
      <c r="K22" s="46">
        <v>-561462</v>
      </c>
      <c r="L22" s="46">
        <v>896354</v>
      </c>
      <c r="M22" s="46">
        <v>4963277</v>
      </c>
      <c r="N22" s="46"/>
      <c r="O22" s="46">
        <v>-1345866</v>
      </c>
      <c r="P22" s="46">
        <v>-1764119</v>
      </c>
      <c r="Q22" s="46">
        <v>-1331147</v>
      </c>
      <c r="R22" s="46">
        <v>8739656</v>
      </c>
      <c r="S22" s="46"/>
      <c r="T22" s="46">
        <v>-2841657</v>
      </c>
      <c r="U22" s="46">
        <v>-7054964</v>
      </c>
      <c r="V22" s="46">
        <v>-10069636</v>
      </c>
      <c r="W22" s="46">
        <v>-2655151</v>
      </c>
      <c r="X22" s="195"/>
      <c r="Y22" s="46">
        <v>-2980254</v>
      </c>
      <c r="Z22" s="46">
        <v>-7649873</v>
      </c>
      <c r="AA22" s="46">
        <v>-8798747</v>
      </c>
      <c r="AB22" s="46">
        <v>2730833</v>
      </c>
    </row>
    <row r="24" spans="1:28" ht="10.95" customHeight="1" x14ac:dyDescent="0.2">
      <c r="B24" s="199" t="s">
        <v>116</v>
      </c>
      <c r="C24" s="200" t="s">
        <v>127</v>
      </c>
      <c r="D24" s="201"/>
      <c r="E24" s="202"/>
      <c r="F24" s="202"/>
      <c r="G24" s="202"/>
      <c r="H24" s="203">
        <v>1542781</v>
      </c>
      <c r="I24" s="201"/>
      <c r="J24" s="202"/>
      <c r="K24" s="202"/>
      <c r="L24" s="202"/>
      <c r="M24" s="203">
        <v>674993</v>
      </c>
      <c r="N24" s="201"/>
      <c r="O24" s="203">
        <v>-2723276</v>
      </c>
      <c r="P24" s="203">
        <v>2686926</v>
      </c>
      <c r="Q24" s="204">
        <v>2486196.3267345438</v>
      </c>
      <c r="R24" s="204">
        <v>3360359</v>
      </c>
      <c r="S24" s="204"/>
      <c r="T24" s="204">
        <v>-6807059</v>
      </c>
      <c r="U24" s="203">
        <v>5914934</v>
      </c>
      <c r="V24" s="203">
        <v>14903478</v>
      </c>
      <c r="W24" s="204">
        <v>19208221</v>
      </c>
      <c r="X24" s="201"/>
      <c r="Y24" s="205">
        <v>11548611</v>
      </c>
      <c r="Z24" s="204">
        <v>17757133</v>
      </c>
      <c r="AA24" s="204">
        <v>20890362</v>
      </c>
      <c r="AB24" s="204">
        <v>20467611</v>
      </c>
    </row>
    <row r="25" spans="1:28" x14ac:dyDescent="0.2">
      <c r="B25" s="206" t="s">
        <v>198</v>
      </c>
      <c r="C25" s="183" t="s">
        <v>127</v>
      </c>
      <c r="D25" s="15"/>
      <c r="E25" s="207"/>
      <c r="F25" s="207"/>
      <c r="G25" s="207"/>
      <c r="H25" s="32">
        <v>2697736</v>
      </c>
      <c r="I25" s="15"/>
      <c r="J25" s="207"/>
      <c r="K25" s="207"/>
      <c r="L25" s="207"/>
      <c r="M25" s="32">
        <v>6823942</v>
      </c>
      <c r="N25" s="15"/>
      <c r="O25" s="32">
        <v>6305217</v>
      </c>
      <c r="P25" s="32">
        <v>6121818</v>
      </c>
      <c r="Q25" s="39">
        <v>5234408</v>
      </c>
      <c r="R25" s="39">
        <v>10825677</v>
      </c>
      <c r="S25" s="39"/>
      <c r="T25" s="39">
        <v>9988293</v>
      </c>
      <c r="U25" s="32">
        <v>7719911</v>
      </c>
      <c r="V25" s="32">
        <v>6262480</v>
      </c>
      <c r="W25" s="39">
        <v>6458413</v>
      </c>
      <c r="X25" s="15"/>
      <c r="Y25" s="14">
        <v>6028584</v>
      </c>
      <c r="Z25" s="39">
        <v>7636963</v>
      </c>
      <c r="AA25" s="39">
        <v>8156861</v>
      </c>
      <c r="AB25" s="39">
        <v>12322390</v>
      </c>
    </row>
    <row r="26" spans="1:28" x14ac:dyDescent="0.2">
      <c r="B26" s="208" t="s">
        <v>199</v>
      </c>
      <c r="C26" s="209" t="s">
        <v>128</v>
      </c>
      <c r="D26" s="210"/>
      <c r="E26" s="211"/>
      <c r="F26" s="211"/>
      <c r="G26" s="211"/>
      <c r="H26" s="212">
        <v>0.6</v>
      </c>
      <c r="I26" s="210"/>
      <c r="J26" s="211"/>
      <c r="K26" s="211"/>
      <c r="L26" s="211"/>
      <c r="M26" s="212">
        <v>0.1</v>
      </c>
      <c r="N26" s="210"/>
      <c r="O26" s="213">
        <v>-0.43</v>
      </c>
      <c r="P26" s="213">
        <v>0.44</v>
      </c>
      <c r="Q26" s="214">
        <v>0.47505490992382327</v>
      </c>
      <c r="R26" s="215">
        <v>0.3</v>
      </c>
      <c r="S26" s="214"/>
      <c r="T26" s="215">
        <v>-0.7</v>
      </c>
      <c r="U26" s="212">
        <v>0.8</v>
      </c>
      <c r="V26" s="212">
        <v>2.4</v>
      </c>
      <c r="W26" s="214">
        <v>2.97</v>
      </c>
      <c r="X26" s="210"/>
      <c r="Y26" s="210">
        <v>1.92</v>
      </c>
      <c r="Z26" s="214">
        <v>2.33</v>
      </c>
      <c r="AA26" s="214">
        <v>2.56</v>
      </c>
      <c r="AB26" s="214">
        <v>1.66</v>
      </c>
    </row>
  </sheetData>
  <mergeCells count="5">
    <mergeCell ref="E2:H2"/>
    <mergeCell ref="J2:M2"/>
    <mergeCell ref="O2:R2"/>
    <mergeCell ref="T2:W2"/>
    <mergeCell ref="Y2:AB2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BC34A-3F6A-4657-8004-B5C8B35B5452}">
  <dimension ref="A2:I14"/>
  <sheetViews>
    <sheetView showGridLines="0" zoomScaleNormal="100" workbookViewId="0">
      <pane xSplit="2" topLeftCell="D1" activePane="topRight" state="frozen"/>
      <selection activeCell="H29" sqref="H29"/>
      <selection pane="topRight" activeCell="G69" sqref="G69"/>
    </sheetView>
  </sheetViews>
  <sheetFormatPr defaultColWidth="8.88671875" defaultRowHeight="10.199999999999999" x14ac:dyDescent="0.2"/>
  <cols>
    <col min="1" max="1" width="8.88671875" style="5"/>
    <col min="2" max="2" width="45.44140625" style="5" customWidth="1"/>
    <col min="3" max="3" width="6.5546875" style="49" bestFit="1" customWidth="1"/>
    <col min="4" max="4" width="8.88671875" style="5"/>
    <col min="5" max="5" width="10.77734375" style="5" customWidth="1"/>
    <col min="6" max="6" width="10.77734375" style="5" bestFit="1" customWidth="1"/>
    <col min="7" max="7" width="10.77734375" style="5" customWidth="1"/>
    <col min="8" max="16384" width="8.88671875" style="5"/>
  </cols>
  <sheetData>
    <row r="2" spans="1:9" s="51" customFormat="1" ht="12" customHeight="1" x14ac:dyDescent="0.3">
      <c r="D2" s="52"/>
      <c r="E2" s="88">
        <v>2021</v>
      </c>
      <c r="F2" s="88">
        <v>2022</v>
      </c>
      <c r="G2" s="88">
        <v>2023</v>
      </c>
      <c r="H2" s="85">
        <v>2024</v>
      </c>
      <c r="I2" s="90">
        <v>2025</v>
      </c>
    </row>
    <row r="3" spans="1:9" x14ac:dyDescent="0.2">
      <c r="B3" s="7"/>
      <c r="C3" s="54"/>
      <c r="D3" s="13"/>
      <c r="E3" s="89"/>
      <c r="F3" s="7"/>
      <c r="G3" s="7"/>
      <c r="H3" s="7"/>
    </row>
    <row r="4" spans="1:9" s="53" customFormat="1" ht="13.8" customHeight="1" x14ac:dyDescent="0.3">
      <c r="B4" s="75"/>
      <c r="C4" s="78" t="s">
        <v>126</v>
      </c>
      <c r="D4" s="8"/>
      <c r="E4" s="76" t="s">
        <v>5</v>
      </c>
      <c r="F4" s="76" t="s">
        <v>9</v>
      </c>
      <c r="G4" s="76" t="s">
        <v>13</v>
      </c>
      <c r="H4" s="76">
        <v>45657</v>
      </c>
      <c r="I4" s="76" t="s">
        <v>231</v>
      </c>
    </row>
    <row r="6" spans="1:9" x14ac:dyDescent="0.2">
      <c r="A6" s="64"/>
      <c r="B6" s="68" t="s">
        <v>209</v>
      </c>
      <c r="F6" s="64"/>
      <c r="G6" s="64"/>
      <c r="H6" s="64"/>
    </row>
    <row r="7" spans="1:9" x14ac:dyDescent="0.2">
      <c r="B7" s="66" t="s">
        <v>131</v>
      </c>
      <c r="C7" s="49" t="s">
        <v>122</v>
      </c>
      <c r="E7" s="60"/>
      <c r="F7" s="59">
        <v>0.15</v>
      </c>
      <c r="G7" s="59">
        <v>0.28000000000000003</v>
      </c>
      <c r="H7" s="59">
        <v>0.18</v>
      </c>
      <c r="I7" s="218">
        <v>0.23</v>
      </c>
    </row>
    <row r="8" spans="1:9" x14ac:dyDescent="0.2">
      <c r="B8" s="66" t="s">
        <v>132</v>
      </c>
      <c r="C8" s="49" t="s">
        <v>122</v>
      </c>
      <c r="E8" s="60"/>
      <c r="F8" s="59">
        <v>0.31</v>
      </c>
      <c r="G8" s="59">
        <v>0.27</v>
      </c>
      <c r="H8" s="59">
        <v>0.23</v>
      </c>
      <c r="I8" s="218">
        <v>0.25</v>
      </c>
    </row>
    <row r="9" spans="1:9" x14ac:dyDescent="0.2">
      <c r="B9" s="66" t="s">
        <v>133</v>
      </c>
      <c r="C9" s="49" t="s">
        <v>122</v>
      </c>
      <c r="E9" s="60"/>
      <c r="F9" s="59">
        <v>0.18</v>
      </c>
      <c r="G9" s="59">
        <v>0.18</v>
      </c>
      <c r="H9" s="59">
        <v>0.18</v>
      </c>
      <c r="I9" s="218">
        <v>0.22</v>
      </c>
    </row>
    <row r="10" spans="1:9" x14ac:dyDescent="0.2">
      <c r="B10" s="66" t="s">
        <v>134</v>
      </c>
      <c r="C10" s="49" t="s">
        <v>122</v>
      </c>
      <c r="E10" s="60"/>
      <c r="F10" s="59">
        <v>0.2</v>
      </c>
      <c r="G10" s="59">
        <v>0.14000000000000001</v>
      </c>
      <c r="H10" s="59">
        <v>0.2</v>
      </c>
      <c r="I10" s="218">
        <v>0.18</v>
      </c>
    </row>
    <row r="11" spans="1:9" x14ac:dyDescent="0.2">
      <c r="B11" s="66" t="s">
        <v>135</v>
      </c>
      <c r="C11" s="49" t="s">
        <v>122</v>
      </c>
      <c r="E11" s="60"/>
      <c r="F11" s="59">
        <v>0.16</v>
      </c>
      <c r="G11" s="59">
        <v>0.13</v>
      </c>
      <c r="H11" s="59">
        <v>0.14000000000000001</v>
      </c>
      <c r="I11" s="218">
        <v>0.11</v>
      </c>
    </row>
    <row r="12" spans="1:9" x14ac:dyDescent="0.2">
      <c r="B12" s="66" t="s">
        <v>225</v>
      </c>
      <c r="E12" s="60"/>
      <c r="F12" s="122">
        <v>0</v>
      </c>
      <c r="G12" s="122">
        <v>0</v>
      </c>
      <c r="H12" s="59">
        <v>7.0000000000000007E-2</v>
      </c>
      <c r="I12" s="218">
        <v>0.01</v>
      </c>
    </row>
    <row r="13" spans="1:9" x14ac:dyDescent="0.2">
      <c r="I13" s="64"/>
    </row>
    <row r="14" spans="1:9" x14ac:dyDescent="0.2">
      <c r="B14" s="57" t="s">
        <v>112</v>
      </c>
      <c r="C14" s="49" t="s">
        <v>113</v>
      </c>
      <c r="E14" s="29">
        <v>1145</v>
      </c>
      <c r="F14" s="29">
        <v>1562</v>
      </c>
      <c r="G14" s="29">
        <v>2229</v>
      </c>
      <c r="H14" s="29">
        <v>3160</v>
      </c>
      <c r="I14" s="82">
        <v>2605</v>
      </c>
    </row>
  </sheetData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30A9-A629-4CA4-8C86-892D7FA56719}">
  <dimension ref="A2:P19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53" sqref="F53"/>
    </sheetView>
  </sheetViews>
  <sheetFormatPr defaultColWidth="8.88671875" defaultRowHeight="10.199999999999999" x14ac:dyDescent="0.2"/>
  <cols>
    <col min="1" max="1" width="15.77734375" style="5" customWidth="1"/>
    <col min="2" max="2" width="22.6640625" style="5" customWidth="1"/>
    <col min="3" max="3" width="31" style="49" bestFit="1" customWidth="1"/>
    <col min="4" max="4" width="2.44140625" style="5" customWidth="1"/>
    <col min="5" max="5" width="8.5546875" style="5" bestFit="1" customWidth="1"/>
    <col min="6" max="6" width="9.77734375" style="5" bestFit="1" customWidth="1"/>
    <col min="7" max="7" width="8.5546875" style="5" bestFit="1" customWidth="1"/>
    <col min="8" max="8" width="9.77734375" style="5" bestFit="1" customWidth="1"/>
    <col min="9" max="9" width="8" style="5" customWidth="1"/>
    <col min="10" max="10" width="10.5546875" style="5" customWidth="1"/>
    <col min="11" max="11" width="8.88671875" style="5"/>
    <col min="12" max="12" width="9.77734375" style="5" bestFit="1" customWidth="1"/>
    <col min="13" max="13" width="7.33203125" style="5" bestFit="1" customWidth="1"/>
    <col min="14" max="16384" width="8.88671875" style="5"/>
  </cols>
  <sheetData>
    <row r="2" spans="1:16" s="51" customFormat="1" ht="12" customHeight="1" x14ac:dyDescent="0.3">
      <c r="D2" s="52"/>
      <c r="H2" s="71"/>
    </row>
    <row r="3" spans="1:16" x14ac:dyDescent="0.2">
      <c r="B3" s="7"/>
      <c r="C3" s="54"/>
      <c r="D3" s="13"/>
      <c r="I3" s="7"/>
    </row>
    <row r="4" spans="1:16" s="53" customFormat="1" x14ac:dyDescent="0.3">
      <c r="B4" s="75"/>
      <c r="C4" s="78" t="s">
        <v>126</v>
      </c>
      <c r="D4" s="8"/>
      <c r="E4" s="80">
        <v>44561</v>
      </c>
      <c r="F4" s="80">
        <v>44926</v>
      </c>
      <c r="G4" s="80">
        <v>45291</v>
      </c>
      <c r="H4" s="80">
        <v>45657</v>
      </c>
      <c r="I4" s="80">
        <v>46022</v>
      </c>
    </row>
    <row r="5" spans="1:16" x14ac:dyDescent="0.2">
      <c r="I5" s="128"/>
    </row>
    <row r="6" spans="1:16" x14ac:dyDescent="0.2">
      <c r="A6" s="64"/>
      <c r="B6" s="5" t="s">
        <v>123</v>
      </c>
      <c r="C6" s="49" t="s">
        <v>113</v>
      </c>
      <c r="E6" s="74">
        <v>11469</v>
      </c>
      <c r="F6" s="74">
        <v>101644</v>
      </c>
      <c r="G6" s="74">
        <v>205000</v>
      </c>
      <c r="H6" s="82">
        <v>210627</v>
      </c>
      <c r="I6" s="128">
        <v>201110</v>
      </c>
    </row>
    <row r="7" spans="1:16" x14ac:dyDescent="0.2">
      <c r="A7" s="64"/>
      <c r="B7" s="5" t="s">
        <v>124</v>
      </c>
      <c r="C7" s="49" t="s">
        <v>130</v>
      </c>
      <c r="E7" s="31"/>
      <c r="F7" s="64">
        <v>83</v>
      </c>
      <c r="G7" s="64">
        <v>133</v>
      </c>
      <c r="H7" s="82">
        <v>143.1</v>
      </c>
      <c r="I7" s="128">
        <v>71</v>
      </c>
    </row>
    <row r="8" spans="1:16" x14ac:dyDescent="0.2">
      <c r="B8" s="5" t="s">
        <v>125</v>
      </c>
      <c r="C8" s="49" t="s">
        <v>137</v>
      </c>
      <c r="E8" s="31"/>
      <c r="F8" s="64">
        <v>97</v>
      </c>
      <c r="G8" s="64">
        <v>446</v>
      </c>
      <c r="H8" s="82">
        <v>747</v>
      </c>
      <c r="I8" s="128">
        <v>831</v>
      </c>
    </row>
    <row r="10" spans="1:16" x14ac:dyDescent="0.2">
      <c r="E10" s="222">
        <v>2022</v>
      </c>
      <c r="F10" s="222"/>
      <c r="H10" s="222">
        <v>2023</v>
      </c>
      <c r="I10" s="222"/>
      <c r="J10" s="222"/>
      <c r="L10" s="222">
        <v>2024</v>
      </c>
      <c r="M10" s="222"/>
      <c r="O10" s="223">
        <v>2025</v>
      </c>
      <c r="P10" s="222"/>
    </row>
    <row r="11" spans="1:16" x14ac:dyDescent="0.2">
      <c r="E11" s="49"/>
      <c r="F11" s="49"/>
      <c r="H11" s="49"/>
      <c r="I11" s="49"/>
      <c r="J11" s="49"/>
      <c r="L11" s="49"/>
      <c r="M11" s="49"/>
      <c r="O11" s="96"/>
      <c r="P11" s="96"/>
    </row>
    <row r="12" spans="1:16" s="61" customFormat="1" x14ac:dyDescent="0.2">
      <c r="B12" s="79"/>
      <c r="C12" s="78" t="s">
        <v>126</v>
      </c>
      <c r="E12" s="81" t="s">
        <v>138</v>
      </c>
      <c r="F12" s="81" t="s">
        <v>139</v>
      </c>
      <c r="H12" s="81" t="s">
        <v>140</v>
      </c>
      <c r="I12" s="81" t="s">
        <v>141</v>
      </c>
      <c r="J12" s="81" t="s">
        <v>142</v>
      </c>
      <c r="L12" s="81" t="s">
        <v>143</v>
      </c>
      <c r="M12" s="81" t="s">
        <v>144</v>
      </c>
      <c r="O12" s="96"/>
      <c r="P12" s="96"/>
    </row>
    <row r="13" spans="1:16" x14ac:dyDescent="0.2">
      <c r="O13" s="96"/>
      <c r="P13" s="96"/>
    </row>
    <row r="14" spans="1:16" x14ac:dyDescent="0.2">
      <c r="B14" s="64" t="s">
        <v>208</v>
      </c>
      <c r="C14" s="62" t="s">
        <v>130</v>
      </c>
      <c r="D14" s="64"/>
      <c r="E14" s="64">
        <v>0.95</v>
      </c>
      <c r="F14" s="72">
        <v>0.34060000000000001</v>
      </c>
      <c r="G14" s="64"/>
      <c r="H14" s="64">
        <v>2.5</v>
      </c>
      <c r="I14" s="64">
        <v>1.25</v>
      </c>
      <c r="J14" s="64">
        <v>1.04</v>
      </c>
      <c r="K14" s="64"/>
      <c r="L14" s="64">
        <v>3.1219999999999999</v>
      </c>
      <c r="M14" s="64">
        <v>3.4249999999999998</v>
      </c>
      <c r="O14" s="96"/>
      <c r="P14" s="96"/>
    </row>
    <row r="15" spans="1:16" x14ac:dyDescent="0.2">
      <c r="B15" s="64" t="s">
        <v>145</v>
      </c>
      <c r="C15" s="62" t="s">
        <v>146</v>
      </c>
      <c r="D15" s="64"/>
      <c r="E15" s="64">
        <v>14.4</v>
      </c>
      <c r="F15" s="64">
        <v>5.16</v>
      </c>
      <c r="G15" s="64"/>
      <c r="H15" s="64">
        <v>37.869999999999997</v>
      </c>
      <c r="I15" s="64">
        <v>18.940000000000001</v>
      </c>
      <c r="J15" s="64">
        <v>15.8</v>
      </c>
      <c r="K15" s="64"/>
      <c r="L15" s="64">
        <v>47.3</v>
      </c>
      <c r="M15" s="64">
        <v>51.89</v>
      </c>
      <c r="O15" s="96"/>
      <c r="P15" s="96"/>
    </row>
    <row r="17" spans="2:4" x14ac:dyDescent="0.2">
      <c r="B17" s="68" t="s">
        <v>191</v>
      </c>
    </row>
    <row r="18" spans="2:4" ht="14.4" x14ac:dyDescent="0.3">
      <c r="B18" s="5" t="s">
        <v>227</v>
      </c>
      <c r="C18" s="173" t="s">
        <v>236</v>
      </c>
      <c r="D18" s="5" t="s">
        <v>237</v>
      </c>
    </row>
    <row r="19" spans="2:4" ht="14.4" x14ac:dyDescent="0.3">
      <c r="B19" s="5" t="s">
        <v>226</v>
      </c>
      <c r="C19" s="173" t="s">
        <v>242</v>
      </c>
      <c r="D19" s="5" t="s">
        <v>237</v>
      </c>
    </row>
  </sheetData>
  <mergeCells count="4">
    <mergeCell ref="E10:F10"/>
    <mergeCell ref="L10:M10"/>
    <mergeCell ref="H10:J10"/>
    <mergeCell ref="O10:P10"/>
  </mergeCells>
  <hyperlinks>
    <hyperlink ref="C18" r:id="rId1" xr:uid="{90312490-0935-4CCC-B26E-B206E29386B7}"/>
    <hyperlink ref="C19" r:id="rId2" xr:uid="{FF0FEED1-8C9E-4FAA-944A-EFB4F8CB8C6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BS</vt:lpstr>
      <vt:lpstr>P&amp;L</vt:lpstr>
      <vt:lpstr>CF</vt:lpstr>
      <vt:lpstr>Расшифровка</vt:lpstr>
      <vt:lpstr>Показатели</vt:lpstr>
      <vt:lpstr>Другие показатели</vt:lpstr>
      <vt:lpstr>Инвест. привлекательность</vt:lpstr>
    </vt:vector>
  </TitlesOfParts>
  <Company>Positive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Bilienko</dc:creator>
  <cp:lastModifiedBy>Yury Marinichev</cp:lastModifiedBy>
  <dcterms:created xsi:type="dcterms:W3CDTF">2024-08-23T09:40:37Z</dcterms:created>
  <dcterms:modified xsi:type="dcterms:W3CDTF">2026-04-07T13:53:05Z</dcterms:modified>
</cp:coreProperties>
</file>